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" l="1"/>
  <c r="J14" i="1"/>
  <c r="D14" i="1"/>
  <c r="B14" i="1" s="1"/>
  <c r="C14" i="1"/>
  <c r="N13" i="1"/>
  <c r="J13" i="1"/>
  <c r="D13" i="1"/>
  <c r="C13" i="1"/>
  <c r="B13" i="1" s="1"/>
  <c r="N12" i="1"/>
  <c r="J12" i="1"/>
  <c r="D12" i="1"/>
  <c r="C12" i="1"/>
  <c r="B12" i="1"/>
  <c r="N11" i="1"/>
  <c r="J11" i="1"/>
  <c r="D11" i="1"/>
  <c r="B11" i="1" s="1"/>
  <c r="C11" i="1"/>
  <c r="N10" i="1"/>
  <c r="J10" i="1"/>
  <c r="D10" i="1"/>
  <c r="C10" i="1"/>
  <c r="B10" i="1" s="1"/>
  <c r="N9" i="1"/>
  <c r="J9" i="1"/>
  <c r="D9" i="1"/>
  <c r="C9" i="1"/>
  <c r="B9" i="1"/>
  <c r="N8" i="1"/>
  <c r="J8" i="1"/>
  <c r="D8" i="1"/>
  <c r="B8" i="1" s="1"/>
  <c r="C8" i="1"/>
  <c r="N7" i="1"/>
  <c r="J7" i="1"/>
  <c r="D7" i="1"/>
  <c r="C7" i="1"/>
  <c r="B7" i="1" s="1"/>
  <c r="N6" i="1"/>
  <c r="J6" i="1"/>
  <c r="D6" i="1"/>
  <c r="C6" i="1"/>
  <c r="C4" i="1" s="1"/>
  <c r="B4" i="1" s="1"/>
  <c r="B6" i="1"/>
  <c r="N5" i="1"/>
  <c r="J5" i="1"/>
  <c r="D5" i="1"/>
  <c r="B5" i="1" s="1"/>
  <c r="C5" i="1"/>
  <c r="P4" i="1"/>
  <c r="N4" i="1" s="1"/>
  <c r="O4" i="1"/>
  <c r="L4" i="1"/>
  <c r="J4" i="1" s="1"/>
  <c r="K4" i="1"/>
  <c r="D4" i="1"/>
</calcChain>
</file>

<file path=xl/sharedStrings.xml><?xml version="1.0" encoding="utf-8"?>
<sst xmlns="http://schemas.openxmlformats.org/spreadsheetml/2006/main" count="81" uniqueCount="21">
  <si>
    <t>อาชีพ</t>
  </si>
  <si>
    <t>รวม</t>
  </si>
  <si>
    <t>ชาย</t>
  </si>
  <si>
    <t>หญิง</t>
  </si>
  <si>
    <t>Q1</t>
  </si>
  <si>
    <t>Q2</t>
  </si>
  <si>
    <t>Q3</t>
  </si>
  <si>
    <t>Q4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</si>
  <si>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</si>
  <si>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</si>
  <si>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</si>
  <si>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</si>
  <si>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</si>
  <si>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</si>
  <si>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</si>
  <si>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</si>
  <si>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</si>
  <si>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</si>
  <si>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</si>
  <si>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</si>
  <si>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ตารางที่ 3 จำนวนและร้อยละของผู้มีงานทำ จำแนกตามอาชีพ และเพศ  เฉลี่ยปี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</si>
</sst>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rgb="FF000000"/>
      </left>
      <right style="medium">
        <color theme="1"/>
      </right>
      <top/>
      <bottom/>
      <diagonal/>
    </border>
    <border>
      <left style="medium">
        <color rgb="FF000000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87" fontId="3" fillId="2" borderId="2" xfId="1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center" wrapText="1"/>
    </xf>
    <xf numFmtId="187" fontId="5" fillId="4" borderId="0" xfId="1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22" xfId="0" applyNumberFormat="1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center" vertical="center" wrapText="1"/>
    </xf>
    <xf numFmtId="187" fontId="5" fillId="4" borderId="23" xfId="1" applyNumberFormat="1" applyFont="1" applyFill="1" applyBorder="1" applyAlignment="1">
      <alignment horizontal="right" vertical="center"/>
    </xf>
    <xf numFmtId="3" fontId="4" fillId="4" borderId="0" xfId="0" applyNumberFormat="1" applyFont="1" applyFill="1" applyBorder="1" applyAlignment="1">
      <alignment horizontal="right" vertical="center"/>
    </xf>
    <xf numFmtId="3" fontId="4" fillId="4" borderId="22" xfId="0" applyNumberFormat="1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center" vertical="center" wrapText="1"/>
    </xf>
    <xf numFmtId="3" fontId="6" fillId="4" borderId="24" xfId="0" applyNumberFormat="1" applyFont="1" applyFill="1" applyBorder="1" applyAlignment="1">
      <alignment horizontal="center" vertical="center" wrapText="1"/>
    </xf>
    <xf numFmtId="3" fontId="6" fillId="4" borderId="0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/>
    </xf>
    <xf numFmtId="3" fontId="7" fillId="4" borderId="4" xfId="0" applyNumberFormat="1" applyFont="1" applyFill="1" applyBorder="1" applyAlignment="1">
      <alignment horizontal="right" vertical="center"/>
    </xf>
    <xf numFmtId="3" fontId="7" fillId="4" borderId="25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 wrapText="1"/>
    </xf>
    <xf numFmtId="3" fontId="3" fillId="4" borderId="23" xfId="0" applyNumberFormat="1" applyFont="1" applyFill="1" applyBorder="1" applyAlignment="1">
      <alignment horizontal="right" vertical="center"/>
    </xf>
    <xf numFmtId="3" fontId="3" fillId="4" borderId="0" xfId="0" applyNumberFormat="1" applyFont="1" applyFill="1" applyBorder="1" applyAlignment="1">
      <alignment horizontal="right" vertical="center"/>
    </xf>
    <xf numFmtId="3" fontId="3" fillId="4" borderId="22" xfId="0" applyNumberFormat="1" applyFont="1" applyFill="1" applyBorder="1" applyAlignment="1">
      <alignment horizontal="right" vertical="center"/>
    </xf>
    <xf numFmtId="0" fontId="4" fillId="0" borderId="21" xfId="0" applyFont="1" applyBorder="1" applyAlignment="1">
      <alignment vertical="center" wrapText="1"/>
    </xf>
    <xf numFmtId="187" fontId="4" fillId="0" borderId="0" xfId="1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vertical="center" wrapText="1"/>
    </xf>
    <xf numFmtId="187" fontId="4" fillId="0" borderId="23" xfId="1" applyNumberFormat="1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3" fontId="2" fillId="0" borderId="23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22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187" fontId="4" fillId="0" borderId="10" xfId="1" applyNumberFormat="1" applyFont="1" applyBorder="1" applyAlignment="1">
      <alignment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" fontId="4" fillId="0" borderId="12" xfId="1" applyNumberFormat="1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29" xfId="0" applyFont="1" applyBorder="1" applyAlignment="1">
      <alignment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187" fontId="0" fillId="0" borderId="0" xfId="0" applyNumberFormat="1"/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5" fillId="3" borderId="19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0" borderId="10" xfId="0" applyFont="1" applyBorder="1" applyAlignment="1"/>
    <xf numFmtId="0" fontId="0" fillId="0" borderId="10" xfId="0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="90" zoomScaleNormal="90" workbookViewId="0">
      <selection activeCell="A8" sqref="A8"/>
    </sheetView>
  </sheetViews>
  <sheetFormatPr defaultRowHeight="12.75" x14ac:dyDescent="0.2"/>
  <cols>
    <col min="1" max="1" width="51.7109375" customWidth="1"/>
    <col min="2" max="2" width="11.140625" bestFit="1" customWidth="1"/>
    <col min="3" max="3" width="10.42578125" customWidth="1"/>
    <col min="4" max="4" width="10.7109375" customWidth="1"/>
    <col min="5" max="5" width="6.85546875" hidden="1" customWidth="1"/>
    <col min="6" max="6" width="10.42578125" hidden="1" customWidth="1"/>
    <col min="7" max="7" width="0" hidden="1" customWidth="1"/>
    <col min="8" max="8" width="10.5703125" hidden="1" customWidth="1"/>
    <col min="9" max="9" width="6.42578125" hidden="1" customWidth="1"/>
    <col min="10" max="10" width="10" hidden="1" customWidth="1"/>
    <col min="11" max="11" width="9.42578125" hidden="1" customWidth="1"/>
    <col min="12" max="12" width="0" hidden="1" customWidth="1"/>
    <col min="13" max="13" width="1.28515625" hidden="1" customWidth="1"/>
    <col min="14" max="14" width="9.5703125" hidden="1" customWidth="1"/>
    <col min="15" max="15" width="9.28515625" hidden="1" customWidth="1"/>
    <col min="16" max="16" width="9.7109375" hidden="1" customWidth="1"/>
    <col min="17" max="17" width="7.85546875" hidden="1" customWidth="1"/>
    <col min="18" max="18" width="9" hidden="1" customWidth="1"/>
    <col min="19" max="19" width="9.85546875" hidden="1" customWidth="1"/>
    <col min="20" max="20" width="9" hidden="1" customWidth="1"/>
    <col min="21" max="22" width="0" hidden="1" customWidth="1"/>
  </cols>
  <sheetData>
    <row r="1" spans="1:20" ht="24.75" thickBot="1" x14ac:dyDescent="0.6">
      <c r="A1" s="81" t="s">
        <v>20</v>
      </c>
      <c r="B1" s="82"/>
      <c r="C1" s="82"/>
      <c r="D1" s="82"/>
    </row>
    <row r="2" spans="1:20" ht="26.25" customHeight="1" thickBot="1" x14ac:dyDescent="0.6">
      <c r="A2" s="1" t="s">
        <v>0</v>
      </c>
      <c r="B2" s="2" t="s">
        <v>1</v>
      </c>
      <c r="C2" s="3" t="s">
        <v>2</v>
      </c>
      <c r="D2" s="3" t="s">
        <v>3</v>
      </c>
      <c r="E2" s="4" t="s">
        <v>0</v>
      </c>
      <c r="F2" s="2" t="s">
        <v>4</v>
      </c>
      <c r="G2" s="3" t="s">
        <v>2</v>
      </c>
      <c r="H2" s="3" t="s">
        <v>3</v>
      </c>
      <c r="I2" s="4" t="s">
        <v>0</v>
      </c>
      <c r="J2" s="2" t="s">
        <v>5</v>
      </c>
      <c r="K2" s="3" t="s">
        <v>2</v>
      </c>
      <c r="L2" s="3" t="s">
        <v>3</v>
      </c>
      <c r="M2" s="5" t="s">
        <v>0</v>
      </c>
      <c r="N2" s="6" t="s">
        <v>6</v>
      </c>
      <c r="O2" s="6" t="s">
        <v>2</v>
      </c>
      <c r="P2" s="6" t="s">
        <v>3</v>
      </c>
      <c r="Q2" s="7" t="s">
        <v>0</v>
      </c>
      <c r="R2" s="8" t="s">
        <v>7</v>
      </c>
      <c r="S2" s="8" t="s">
        <v>2</v>
      </c>
      <c r="T2" s="8" t="s">
        <v>3</v>
      </c>
    </row>
    <row r="3" spans="1:20" ht="22.5" customHeight="1" thickBot="1" x14ac:dyDescent="0.6">
      <c r="A3" s="9"/>
      <c r="B3" s="71" t="s">
        <v>8</v>
      </c>
      <c r="C3" s="71"/>
      <c r="D3" s="72"/>
      <c r="E3" s="10"/>
      <c r="F3" s="73" t="s">
        <v>8</v>
      </c>
      <c r="G3" s="71"/>
      <c r="H3" s="72"/>
      <c r="I3" s="10"/>
      <c r="J3" s="74" t="s">
        <v>8</v>
      </c>
      <c r="K3" s="75"/>
      <c r="L3" s="76"/>
      <c r="M3" s="11"/>
      <c r="N3" s="77" t="s">
        <v>8</v>
      </c>
      <c r="O3" s="78"/>
      <c r="P3" s="79"/>
      <c r="Q3" s="12"/>
      <c r="R3" s="80" t="s">
        <v>8</v>
      </c>
      <c r="S3" s="80"/>
      <c r="T3" s="80"/>
    </row>
    <row r="4" spans="1:20" ht="21.75" customHeight="1" x14ac:dyDescent="0.2">
      <c r="A4" s="13" t="s">
        <v>9</v>
      </c>
      <c r="B4" s="14">
        <f>C4+D4</f>
        <v>859091.75</v>
      </c>
      <c r="C4" s="15">
        <f>SUM(C5:C14)</f>
        <v>486336.5</v>
      </c>
      <c r="D4" s="16">
        <f>SUM(D5:D14)</f>
        <v>372755.25</v>
      </c>
      <c r="E4" s="17" t="s">
        <v>9</v>
      </c>
      <c r="F4" s="18">
        <v>867329</v>
      </c>
      <c r="G4" s="19">
        <v>492171</v>
      </c>
      <c r="H4" s="20">
        <v>375158</v>
      </c>
      <c r="I4" s="21" t="s">
        <v>9</v>
      </c>
      <c r="J4" s="22">
        <f>SUM(K4:L4)</f>
        <v>849550</v>
      </c>
      <c r="K4" s="23">
        <f>SUM(K5:K14)</f>
        <v>489206</v>
      </c>
      <c r="L4" s="23">
        <f>SUM(L5:L14)</f>
        <v>360344</v>
      </c>
      <c r="M4" s="21" t="s">
        <v>9</v>
      </c>
      <c r="N4" s="24">
        <f>O4+P4</f>
        <v>871698</v>
      </c>
      <c r="O4" s="25">
        <f>SUM(O5:O14)</f>
        <v>480268</v>
      </c>
      <c r="P4" s="26">
        <f>SUM(P5:P14)</f>
        <v>391430</v>
      </c>
      <c r="Q4" s="27" t="s">
        <v>9</v>
      </c>
      <c r="R4" s="28">
        <v>847790</v>
      </c>
      <c r="S4" s="29">
        <v>483701</v>
      </c>
      <c r="T4" s="30">
        <v>364089</v>
      </c>
    </row>
    <row r="5" spans="1:20" ht="24" customHeight="1" x14ac:dyDescent="0.2">
      <c r="A5" s="31" t="s">
        <v>10</v>
      </c>
      <c r="B5" s="32">
        <f>C5+D5</f>
        <v>14234.75</v>
      </c>
      <c r="C5" s="33">
        <f>(G5+K5+O5+S5)/4</f>
        <v>10602</v>
      </c>
      <c r="D5" s="34">
        <f>(H5+L5+P5+T5)/4</f>
        <v>3632.75</v>
      </c>
      <c r="E5" s="35" t="s">
        <v>10</v>
      </c>
      <c r="F5" s="36">
        <v>19244</v>
      </c>
      <c r="G5" s="33">
        <v>14364</v>
      </c>
      <c r="H5" s="34">
        <v>4880</v>
      </c>
      <c r="I5" s="37" t="s">
        <v>10</v>
      </c>
      <c r="J5" s="38">
        <f>SUM(K5:L5)</f>
        <v>13690</v>
      </c>
      <c r="K5" s="39">
        <v>11979</v>
      </c>
      <c r="L5" s="40">
        <v>1711</v>
      </c>
      <c r="M5" s="37" t="s">
        <v>10</v>
      </c>
      <c r="N5" s="41">
        <f t="shared" ref="N5:N14" si="0">O5+P5</f>
        <v>13733</v>
      </c>
      <c r="O5" s="42">
        <v>10315</v>
      </c>
      <c r="P5" s="43">
        <v>3418</v>
      </c>
      <c r="Q5" s="44" t="s">
        <v>10</v>
      </c>
      <c r="R5" s="45">
        <v>10272</v>
      </c>
      <c r="S5" s="46">
        <v>5750</v>
      </c>
      <c r="T5" s="47">
        <v>4522</v>
      </c>
    </row>
    <row r="6" spans="1:20" ht="22.5" customHeight="1" x14ac:dyDescent="0.2">
      <c r="A6" s="31" t="s">
        <v>11</v>
      </c>
      <c r="B6" s="32">
        <f>C6+D6</f>
        <v>32308</v>
      </c>
      <c r="C6" s="33">
        <f>(G6+K6+O6+S6)/4</f>
        <v>9378</v>
      </c>
      <c r="D6" s="34">
        <f t="shared" ref="D6:D14" si="1">(H6+L6+P6+T6)/4</f>
        <v>22930</v>
      </c>
      <c r="E6" s="35" t="s">
        <v>11</v>
      </c>
      <c r="F6" s="36">
        <v>35405</v>
      </c>
      <c r="G6" s="33">
        <v>10698</v>
      </c>
      <c r="H6" s="34">
        <v>24707</v>
      </c>
      <c r="I6" s="37" t="s">
        <v>11</v>
      </c>
      <c r="J6" s="38">
        <f t="shared" ref="J6:J14" si="2">SUM(K6:L6)</f>
        <v>28882</v>
      </c>
      <c r="K6" s="39">
        <v>9558</v>
      </c>
      <c r="L6" s="39">
        <v>19324</v>
      </c>
      <c r="M6" s="37" t="s">
        <v>11</v>
      </c>
      <c r="N6" s="41">
        <f t="shared" si="0"/>
        <v>27704</v>
      </c>
      <c r="O6" s="42">
        <v>6943</v>
      </c>
      <c r="P6" s="43">
        <v>20761</v>
      </c>
      <c r="Q6" s="44" t="s">
        <v>11</v>
      </c>
      <c r="R6" s="45">
        <v>37241</v>
      </c>
      <c r="S6" s="46">
        <v>10313</v>
      </c>
      <c r="T6" s="47">
        <v>26928</v>
      </c>
    </row>
    <row r="7" spans="1:20" ht="24.75" customHeight="1" x14ac:dyDescent="0.2">
      <c r="A7" s="31" t="s">
        <v>12</v>
      </c>
      <c r="B7" s="32">
        <f>C7+D7</f>
        <v>19306.5</v>
      </c>
      <c r="C7" s="33">
        <f t="shared" ref="C7:C14" si="3">(G7+K7+O7+S7)/4</f>
        <v>8606.75</v>
      </c>
      <c r="D7" s="34">
        <f t="shared" si="1"/>
        <v>10699.75</v>
      </c>
      <c r="E7" s="35" t="s">
        <v>12</v>
      </c>
      <c r="F7" s="36">
        <v>21040</v>
      </c>
      <c r="G7" s="33">
        <v>8155</v>
      </c>
      <c r="H7" s="34">
        <v>12885</v>
      </c>
      <c r="I7" s="37" t="s">
        <v>12</v>
      </c>
      <c r="J7" s="38">
        <f t="shared" si="2"/>
        <v>21631</v>
      </c>
      <c r="K7" s="39">
        <v>11578</v>
      </c>
      <c r="L7" s="39">
        <v>10053</v>
      </c>
      <c r="M7" s="37" t="s">
        <v>12</v>
      </c>
      <c r="N7" s="41">
        <f t="shared" si="0"/>
        <v>18481</v>
      </c>
      <c r="O7" s="42">
        <v>8245</v>
      </c>
      <c r="P7" s="43">
        <v>10236</v>
      </c>
      <c r="Q7" s="44" t="s">
        <v>12</v>
      </c>
      <c r="R7" s="45">
        <v>16074</v>
      </c>
      <c r="S7" s="46">
        <v>6449</v>
      </c>
      <c r="T7" s="47">
        <v>9625</v>
      </c>
    </row>
    <row r="8" spans="1:20" ht="18.75" customHeight="1" x14ac:dyDescent="0.2">
      <c r="A8" s="31" t="s">
        <v>13</v>
      </c>
      <c r="B8" s="32">
        <f t="shared" ref="B8:B14" si="4">C8+D8</f>
        <v>21997.5</v>
      </c>
      <c r="C8" s="33">
        <f t="shared" si="3"/>
        <v>3776.25</v>
      </c>
      <c r="D8" s="34">
        <f t="shared" si="1"/>
        <v>18221.25</v>
      </c>
      <c r="E8" s="35" t="s">
        <v>13</v>
      </c>
      <c r="F8" s="36">
        <v>22628</v>
      </c>
      <c r="G8" s="33">
        <v>3544</v>
      </c>
      <c r="H8" s="34">
        <v>19084</v>
      </c>
      <c r="I8" s="37" t="s">
        <v>13</v>
      </c>
      <c r="J8" s="38">
        <f t="shared" si="2"/>
        <v>22676</v>
      </c>
      <c r="K8" s="39">
        <v>2316</v>
      </c>
      <c r="L8" s="39">
        <v>20360</v>
      </c>
      <c r="M8" s="37" t="s">
        <v>13</v>
      </c>
      <c r="N8" s="41">
        <f t="shared" si="0"/>
        <v>21278</v>
      </c>
      <c r="O8" s="42">
        <v>3944</v>
      </c>
      <c r="P8" s="43">
        <v>17334</v>
      </c>
      <c r="Q8" s="44" t="s">
        <v>13</v>
      </c>
      <c r="R8" s="45">
        <v>21408</v>
      </c>
      <c r="S8" s="46">
        <v>5301</v>
      </c>
      <c r="T8" s="47">
        <v>16107</v>
      </c>
    </row>
    <row r="9" spans="1:20" ht="22.5" customHeight="1" x14ac:dyDescent="0.2">
      <c r="A9" s="31" t="s">
        <v>14</v>
      </c>
      <c r="B9" s="32">
        <f t="shared" si="4"/>
        <v>183970</v>
      </c>
      <c r="C9" s="33">
        <f t="shared" si="3"/>
        <v>67174.25</v>
      </c>
      <c r="D9" s="34">
        <f>(H9+L9+P9+T9)/4</f>
        <v>116795.75</v>
      </c>
      <c r="E9" s="35" t="s">
        <v>14</v>
      </c>
      <c r="F9" s="36">
        <v>188326</v>
      </c>
      <c r="G9" s="33">
        <v>67071</v>
      </c>
      <c r="H9" s="34">
        <v>121255</v>
      </c>
      <c r="I9" s="37" t="s">
        <v>14</v>
      </c>
      <c r="J9" s="38">
        <f t="shared" si="2"/>
        <v>188302</v>
      </c>
      <c r="K9" s="39">
        <v>66840</v>
      </c>
      <c r="L9" s="40">
        <v>121462</v>
      </c>
      <c r="M9" s="37" t="s">
        <v>14</v>
      </c>
      <c r="N9" s="41">
        <f t="shared" si="0"/>
        <v>176747</v>
      </c>
      <c r="O9" s="42">
        <v>65700</v>
      </c>
      <c r="P9" s="43">
        <v>111047</v>
      </c>
      <c r="Q9" s="44" t="s">
        <v>14</v>
      </c>
      <c r="R9" s="45">
        <v>182505</v>
      </c>
      <c r="S9" s="46">
        <v>69086</v>
      </c>
      <c r="T9" s="47">
        <v>113419</v>
      </c>
    </row>
    <row r="10" spans="1:20" ht="22.5" customHeight="1" x14ac:dyDescent="0.2">
      <c r="A10" s="31" t="s">
        <v>15</v>
      </c>
      <c r="B10" s="32">
        <f t="shared" si="4"/>
        <v>368301.75</v>
      </c>
      <c r="C10" s="33">
        <f>(G10+K10+O10+S10)/4</f>
        <v>228900.25</v>
      </c>
      <c r="D10" s="34">
        <f t="shared" si="1"/>
        <v>139401.5</v>
      </c>
      <c r="E10" s="35" t="s">
        <v>15</v>
      </c>
      <c r="F10" s="36">
        <v>372354</v>
      </c>
      <c r="G10" s="33">
        <v>232444</v>
      </c>
      <c r="H10" s="34">
        <v>139910</v>
      </c>
      <c r="I10" s="37" t="s">
        <v>15</v>
      </c>
      <c r="J10" s="38">
        <f t="shared" si="2"/>
        <v>355703</v>
      </c>
      <c r="K10" s="39">
        <v>223984</v>
      </c>
      <c r="L10" s="39">
        <v>131719</v>
      </c>
      <c r="M10" s="37" t="s">
        <v>15</v>
      </c>
      <c r="N10" s="41">
        <f t="shared" si="0"/>
        <v>383209</v>
      </c>
      <c r="O10" s="42">
        <v>229647</v>
      </c>
      <c r="P10" s="43">
        <v>153562</v>
      </c>
      <c r="Q10" s="44" t="s">
        <v>15</v>
      </c>
      <c r="R10" s="45">
        <v>361941</v>
      </c>
      <c r="S10" s="46">
        <v>229526</v>
      </c>
      <c r="T10" s="47">
        <v>132415</v>
      </c>
    </row>
    <row r="11" spans="1:20" ht="21" customHeight="1" x14ac:dyDescent="0.2">
      <c r="A11" s="48" t="s">
        <v>16</v>
      </c>
      <c r="B11" s="32">
        <f t="shared" si="4"/>
        <v>91049.5</v>
      </c>
      <c r="C11" s="33">
        <f>(G11+K11+O11+S11)/4</f>
        <v>71962.25</v>
      </c>
      <c r="D11" s="34">
        <f t="shared" si="1"/>
        <v>19087.25</v>
      </c>
      <c r="E11" s="49" t="s">
        <v>16</v>
      </c>
      <c r="F11" s="36">
        <v>90224</v>
      </c>
      <c r="G11" s="33">
        <v>72204</v>
      </c>
      <c r="H11" s="34">
        <v>18020</v>
      </c>
      <c r="I11" s="50" t="s">
        <v>16</v>
      </c>
      <c r="J11" s="38">
        <f t="shared" si="2"/>
        <v>96056</v>
      </c>
      <c r="K11" s="39">
        <v>80791</v>
      </c>
      <c r="L11" s="39">
        <v>15265</v>
      </c>
      <c r="M11" s="51" t="s">
        <v>16</v>
      </c>
      <c r="N11" s="41">
        <f t="shared" si="0"/>
        <v>93252</v>
      </c>
      <c r="O11" s="42">
        <v>70374</v>
      </c>
      <c r="P11" s="43">
        <v>22878</v>
      </c>
      <c r="Q11" s="52" t="s">
        <v>16</v>
      </c>
      <c r="R11" s="45">
        <v>84666</v>
      </c>
      <c r="S11" s="46">
        <v>64480</v>
      </c>
      <c r="T11" s="47">
        <v>20186</v>
      </c>
    </row>
    <row r="12" spans="1:20" ht="21.75" customHeight="1" x14ac:dyDescent="0.2">
      <c r="A12" s="48" t="s">
        <v>17</v>
      </c>
      <c r="B12" s="32">
        <f t="shared" si="4"/>
        <v>38016.75</v>
      </c>
      <c r="C12" s="33">
        <f t="shared" si="3"/>
        <v>31893.25</v>
      </c>
      <c r="D12" s="34">
        <f t="shared" si="1"/>
        <v>6123.5</v>
      </c>
      <c r="E12" s="49" t="s">
        <v>17</v>
      </c>
      <c r="F12" s="36">
        <v>34997</v>
      </c>
      <c r="G12" s="33">
        <v>29474</v>
      </c>
      <c r="H12" s="34">
        <v>5523</v>
      </c>
      <c r="I12" s="50" t="s">
        <v>17</v>
      </c>
      <c r="J12" s="38">
        <f t="shared" si="2"/>
        <v>39552</v>
      </c>
      <c r="K12" s="39">
        <v>30769</v>
      </c>
      <c r="L12" s="39">
        <v>8783</v>
      </c>
      <c r="M12" s="51" t="s">
        <v>17</v>
      </c>
      <c r="N12" s="41">
        <f t="shared" si="0"/>
        <v>39180</v>
      </c>
      <c r="O12" s="42">
        <v>33480</v>
      </c>
      <c r="P12" s="43">
        <v>5700</v>
      </c>
      <c r="Q12" s="52" t="s">
        <v>17</v>
      </c>
      <c r="R12" s="45">
        <v>38338</v>
      </c>
      <c r="S12" s="46">
        <v>33850</v>
      </c>
      <c r="T12" s="47">
        <v>4488</v>
      </c>
    </row>
    <row r="13" spans="1:20" ht="21" customHeight="1" x14ac:dyDescent="0.2">
      <c r="A13" s="31" t="s">
        <v>18</v>
      </c>
      <c r="B13" s="32">
        <f t="shared" si="4"/>
        <v>89907</v>
      </c>
      <c r="C13" s="33">
        <f t="shared" si="3"/>
        <v>54043.5</v>
      </c>
      <c r="D13" s="34">
        <f t="shared" si="1"/>
        <v>35863.5</v>
      </c>
      <c r="E13" s="35" t="s">
        <v>18</v>
      </c>
      <c r="F13" s="36">
        <v>83111</v>
      </c>
      <c r="G13" s="33">
        <v>54217</v>
      </c>
      <c r="H13" s="34">
        <v>28894</v>
      </c>
      <c r="I13" s="37" t="s">
        <v>18</v>
      </c>
      <c r="J13" s="38">
        <f t="shared" si="2"/>
        <v>83058</v>
      </c>
      <c r="K13" s="39">
        <v>51391</v>
      </c>
      <c r="L13" s="39">
        <v>31667</v>
      </c>
      <c r="M13" s="37" t="s">
        <v>18</v>
      </c>
      <c r="N13" s="41">
        <f t="shared" si="0"/>
        <v>98114</v>
      </c>
      <c r="O13" s="42">
        <v>51620</v>
      </c>
      <c r="P13" s="43">
        <v>46494</v>
      </c>
      <c r="Q13" s="44" t="s">
        <v>18</v>
      </c>
      <c r="R13" s="45">
        <v>95345</v>
      </c>
      <c r="S13" s="46">
        <v>58946</v>
      </c>
      <c r="T13" s="47">
        <v>36399</v>
      </c>
    </row>
    <row r="14" spans="1:20" ht="21" customHeight="1" thickBot="1" x14ac:dyDescent="0.25">
      <c r="A14" s="53" t="s">
        <v>19</v>
      </c>
      <c r="B14" s="54">
        <f t="shared" si="4"/>
        <v>0</v>
      </c>
      <c r="C14" s="55">
        <f t="shared" si="3"/>
        <v>0</v>
      </c>
      <c r="D14" s="56">
        <f t="shared" si="1"/>
        <v>0</v>
      </c>
      <c r="E14" s="35" t="s">
        <v>19</v>
      </c>
      <c r="F14" s="57">
        <v>0</v>
      </c>
      <c r="G14" s="58">
        <v>0</v>
      </c>
      <c r="H14" s="59">
        <v>0</v>
      </c>
      <c r="I14" s="60" t="s">
        <v>19</v>
      </c>
      <c r="J14" s="61">
        <f t="shared" si="2"/>
        <v>0</v>
      </c>
      <c r="K14" s="62">
        <v>0</v>
      </c>
      <c r="L14" s="62">
        <v>0</v>
      </c>
      <c r="M14" s="63" t="s">
        <v>19</v>
      </c>
      <c r="N14" s="64">
        <f t="shared" si="0"/>
        <v>0</v>
      </c>
      <c r="O14" s="65">
        <v>0</v>
      </c>
      <c r="P14" s="66">
        <v>0</v>
      </c>
      <c r="Q14" s="44" t="s">
        <v>19</v>
      </c>
      <c r="R14" s="67">
        <v>0</v>
      </c>
      <c r="S14" s="68">
        <v>0</v>
      </c>
      <c r="T14" s="69">
        <v>0</v>
      </c>
    </row>
    <row r="15" spans="1:20" x14ac:dyDescent="0.2">
      <c r="B15" s="70"/>
    </row>
  </sheetData>
  <mergeCells count="6">
    <mergeCell ref="A1:D1"/>
    <mergeCell ref="B3:D3"/>
    <mergeCell ref="F3:H3"/>
    <mergeCell ref="J3:L3"/>
    <mergeCell ref="N3:P3"/>
    <mergeCell ref="R3:T3"/>
  </mergeCells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2018-02-05T11:16:54Z</dcterms:created>
  <dcterms:modified xsi:type="dcterms:W3CDTF">2018-02-05T11:34:22Z</dcterms:modified>
</cp:coreProperties>
</file>