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G:\up สถิติ 61\บทที่ 19\"/>
    </mc:Choice>
  </mc:AlternateContent>
  <xr:revisionPtr revIDLastSave="0" documentId="8_{D080D101-9274-4AF6-9474-88ACCDB7355F}" xr6:coauthVersionLast="43" xr6:coauthVersionMax="43" xr10:uidLastSave="{00000000-0000-0000-0000-000000000000}"/>
  <bookViews>
    <workbookView xWindow="1770" yWindow="0" windowWidth="16335" windowHeight="10920" tabRatio="656" xr2:uid="{00000000-000D-0000-FFFF-FFFF00000000}"/>
  </bookViews>
  <sheets>
    <sheet name="T-19.3" sheetId="21" r:id="rId1"/>
  </sheets>
  <definedNames>
    <definedName name="_xlnm.Print_Area" localSheetId="0">'T-19.3'!$A$1:$U$31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1" i="21" l="1"/>
  <c r="F41" i="21"/>
  <c r="G41" i="21"/>
  <c r="H41" i="21"/>
  <c r="I41" i="21"/>
  <c r="J41" i="21"/>
  <c r="K41" i="21"/>
  <c r="L41" i="21"/>
  <c r="M41" i="21"/>
  <c r="N41" i="21"/>
  <c r="O41" i="21"/>
  <c r="P41" i="21"/>
  <c r="Q41" i="21"/>
  <c r="E48" i="21"/>
  <c r="F48" i="21"/>
  <c r="G48" i="21"/>
  <c r="H48" i="21"/>
  <c r="I48" i="21"/>
  <c r="J48" i="21"/>
  <c r="K48" i="21"/>
  <c r="L48" i="21"/>
  <c r="M48" i="21"/>
  <c r="N48" i="21"/>
  <c r="O48" i="21"/>
  <c r="P48" i="21"/>
  <c r="Q48" i="21"/>
  <c r="F157" i="21"/>
  <c r="G157" i="21"/>
  <c r="H157" i="21"/>
  <c r="I157" i="21"/>
  <c r="J157" i="21"/>
  <c r="K157" i="21"/>
  <c r="L157" i="21"/>
  <c r="M157" i="21"/>
  <c r="N157" i="21"/>
  <c r="O157" i="21"/>
  <c r="P157" i="21"/>
  <c r="Q157" i="21"/>
  <c r="E157" i="21"/>
  <c r="F152" i="21"/>
  <c r="G152" i="21"/>
  <c r="H152" i="21"/>
  <c r="I152" i="21"/>
  <c r="J152" i="21"/>
  <c r="K152" i="21"/>
  <c r="L152" i="21"/>
  <c r="M152" i="21"/>
  <c r="N152" i="21"/>
  <c r="O152" i="21"/>
  <c r="P152" i="21"/>
  <c r="Q152" i="21"/>
  <c r="E152" i="21"/>
  <c r="F133" i="21"/>
  <c r="G133" i="21"/>
  <c r="H133" i="21"/>
  <c r="I133" i="21"/>
  <c r="J133" i="21"/>
  <c r="K133" i="21"/>
  <c r="L133" i="21"/>
  <c r="M133" i="21"/>
  <c r="N133" i="21"/>
  <c r="O133" i="21"/>
  <c r="P133" i="21"/>
  <c r="Q133" i="21"/>
  <c r="E133" i="21"/>
  <c r="F130" i="21"/>
  <c r="G130" i="21"/>
  <c r="H130" i="21"/>
  <c r="I130" i="21"/>
  <c r="J130" i="21"/>
  <c r="K130" i="21"/>
  <c r="L130" i="21"/>
  <c r="M130" i="21"/>
  <c r="N130" i="21"/>
  <c r="O130" i="21"/>
  <c r="P130" i="21"/>
  <c r="Q130" i="21"/>
  <c r="E130" i="21"/>
  <c r="F124" i="21"/>
  <c r="G124" i="21"/>
  <c r="H124" i="21"/>
  <c r="I124" i="21"/>
  <c r="J124" i="21"/>
  <c r="K124" i="21"/>
  <c r="L124" i="21"/>
  <c r="M124" i="21"/>
  <c r="N124" i="21"/>
  <c r="O124" i="21"/>
  <c r="P124" i="21"/>
  <c r="Q124" i="21"/>
  <c r="E124" i="21"/>
  <c r="F105" i="21"/>
  <c r="G105" i="21"/>
  <c r="H105" i="21"/>
  <c r="I105" i="21"/>
  <c r="J105" i="21"/>
  <c r="K105" i="21"/>
  <c r="L105" i="21"/>
  <c r="M105" i="21"/>
  <c r="N105" i="21"/>
  <c r="O105" i="21"/>
  <c r="P105" i="21"/>
  <c r="Q105" i="21"/>
  <c r="E105" i="21"/>
  <c r="F98" i="21"/>
  <c r="G98" i="21"/>
  <c r="H98" i="21"/>
  <c r="I98" i="21"/>
  <c r="J98" i="21"/>
  <c r="K98" i="21"/>
  <c r="L98" i="21"/>
  <c r="M98" i="21"/>
  <c r="N98" i="21"/>
  <c r="O98" i="21"/>
  <c r="P98" i="21"/>
  <c r="Q98" i="21"/>
  <c r="E98" i="21"/>
  <c r="F75" i="21"/>
  <c r="G75" i="21"/>
  <c r="G14" i="21" s="1"/>
  <c r="H75" i="21"/>
  <c r="I75" i="21"/>
  <c r="J75" i="21"/>
  <c r="K75" i="21"/>
  <c r="K14" i="21" s="1"/>
  <c r="L75" i="21"/>
  <c r="M75" i="21"/>
  <c r="N75" i="21"/>
  <c r="O75" i="21"/>
  <c r="O14" i="21" s="1"/>
  <c r="P75" i="21"/>
  <c r="Q75" i="21"/>
  <c r="E75" i="21"/>
  <c r="F67" i="21"/>
  <c r="F14" i="21" s="1"/>
  <c r="G67" i="21"/>
  <c r="H67" i="21"/>
  <c r="I67" i="21"/>
  <c r="J67" i="21"/>
  <c r="J14" i="21" s="1"/>
  <c r="K67" i="21"/>
  <c r="L67" i="21"/>
  <c r="M67" i="21"/>
  <c r="N67" i="21"/>
  <c r="N14" i="21" s="1"/>
  <c r="O67" i="21"/>
  <c r="P67" i="21"/>
  <c r="Q67" i="21"/>
  <c r="E67" i="21"/>
  <c r="E14" i="21" s="1"/>
  <c r="F21" i="21"/>
  <c r="G21" i="21"/>
  <c r="H21" i="21"/>
  <c r="I21" i="21"/>
  <c r="I14" i="21" s="1"/>
  <c r="J21" i="21"/>
  <c r="K21" i="21"/>
  <c r="L21" i="21"/>
  <c r="M21" i="21"/>
  <c r="M14" i="21" s="1"/>
  <c r="N21" i="21"/>
  <c r="O21" i="21"/>
  <c r="P21" i="21"/>
  <c r="Q21" i="21"/>
  <c r="Q14" i="21" s="1"/>
  <c r="E21" i="21"/>
  <c r="F15" i="21"/>
  <c r="G15" i="21"/>
  <c r="H15" i="21"/>
  <c r="H14" i="21" s="1"/>
  <c r="I15" i="21"/>
  <c r="J15" i="21"/>
  <c r="K15" i="21"/>
  <c r="L15" i="21"/>
  <c r="L14" i="21" s="1"/>
  <c r="M15" i="21"/>
  <c r="N15" i="21"/>
  <c r="O15" i="21"/>
  <c r="P15" i="21"/>
  <c r="P14" i="21" s="1"/>
  <c r="Q15" i="21"/>
  <c r="E15" i="21"/>
</calcChain>
</file>

<file path=xl/sharedStrings.xml><?xml version="1.0" encoding="utf-8"?>
<sst xmlns="http://schemas.openxmlformats.org/spreadsheetml/2006/main" count="452" uniqueCount="214">
  <si>
    <t>Total</t>
  </si>
  <si>
    <t>Others</t>
  </si>
  <si>
    <t>อื่น ๆ</t>
  </si>
  <si>
    <t>Organization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</si>
  <si>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</si>
  <si>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</si>
  <si>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</si>
  <si>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</si>
  <si>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</si>
  <si>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</si>
  <si>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</si>
  <si>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</si>
  <si>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 xml:space="preserve">รายได้ </t>
  </si>
  <si>
    <t>รายจ่าย</t>
  </si>
  <si>
    <t>Expenditure</t>
  </si>
  <si>
    <t>Taxes and</t>
  </si>
  <si>
    <t>ค่าธรรมเนียม</t>
  </si>
  <si>
    <t>เบ็ดเตล็ด</t>
  </si>
  <si>
    <t>duties</t>
  </si>
  <si>
    <t>Administration</t>
  </si>
  <si>
    <t xml:space="preserve"> </t>
  </si>
  <si>
    <t>งบกลาง</t>
  </si>
  <si>
    <t>รวมยอด</t>
  </si>
  <si>
    <t>(บาท  Baht)</t>
  </si>
  <si>
    <t>งบบุคลากร</t>
  </si>
  <si>
    <t>งบดำเนินงาน</t>
  </si>
  <si>
    <t>งบลงทุน</t>
  </si>
  <si>
    <t>งบอุดหนุน</t>
  </si>
  <si>
    <t>ใบอนุญาต</t>
  </si>
  <si>
    <t xml:space="preserve"> และค่าปรับ</t>
  </si>
  <si>
    <t>และการพาณิชย์</t>
  </si>
  <si>
    <t>รายจ่ายอื่นๆ</t>
  </si>
  <si>
    <t xml:space="preserve">Subdistrict </t>
  </si>
  <si>
    <t>District/</t>
  </si>
  <si>
    <t>Central fund</t>
  </si>
  <si>
    <t>Personnel</t>
  </si>
  <si>
    <t>Operations</t>
  </si>
  <si>
    <t>Investments</t>
  </si>
  <si>
    <t>and commerce</t>
  </si>
  <si>
    <t xml:space="preserve"> fees and fines</t>
  </si>
  <si>
    <t>Fees, License-</t>
  </si>
  <si>
    <t>Public utilities</t>
  </si>
  <si>
    <t>เมืองนราธิวาส</t>
  </si>
  <si>
    <t>ตากใบ</t>
  </si>
  <si>
    <t>บาเจาะ</t>
  </si>
  <si>
    <t>ยี่งอ</t>
  </si>
  <si>
    <t>ระแงะ</t>
  </si>
  <si>
    <t>รือเสาะ</t>
  </si>
  <si>
    <t>ศรีสาคร</t>
  </si>
  <si>
    <t>แว้ง</t>
  </si>
  <si>
    <t>สุไหงโก-ลก</t>
  </si>
  <si>
    <t>สุไหงปาดี</t>
  </si>
  <si>
    <t>Tak Bai</t>
  </si>
  <si>
    <t>Yi-ngo</t>
  </si>
  <si>
    <t>Ruso</t>
  </si>
  <si>
    <t>Si Sakhon</t>
  </si>
  <si>
    <t>Waeng</t>
  </si>
  <si>
    <t>Sungai Kolok</t>
  </si>
  <si>
    <t>Sungai Padi</t>
  </si>
  <si>
    <t>อำเภอ/</t>
  </si>
  <si>
    <t>องค์การบริหารส่วนตำบล</t>
  </si>
  <si>
    <t>อบต.ลำภู</t>
  </si>
  <si>
    <t>อบต.มะนังตายอ</t>
  </si>
  <si>
    <t>อบต.กะลุวอ</t>
  </si>
  <si>
    <t>อบต.โคกเคียน</t>
  </si>
  <si>
    <t>อบต.ไพรวัน</t>
  </si>
  <si>
    <t>อบต.พร่อน</t>
  </si>
  <si>
    <t>อบต.ศาลาใหม่</t>
  </si>
  <si>
    <t>อบต.บางขุนทอง</t>
  </si>
  <si>
    <t>อบต.เกาะสะท้อน</t>
  </si>
  <si>
    <t>อบต.นานาค</t>
  </si>
  <si>
    <t>อบต.โฆษิต</t>
  </si>
  <si>
    <t>จะแนะ</t>
  </si>
  <si>
    <t>เจาะไอร้อง</t>
  </si>
  <si>
    <t>Muang Narathiwat</t>
  </si>
  <si>
    <t xml:space="preserve">   Lamphu</t>
  </si>
  <si>
    <t xml:space="preserve">   Manangtayo</t>
  </si>
  <si>
    <t xml:space="preserve">   Bangpor</t>
  </si>
  <si>
    <t xml:space="preserve">    Kaluwo</t>
  </si>
  <si>
    <t xml:space="preserve">   Khokkean</t>
  </si>
  <si>
    <t xml:space="preserve">   Praiwan</t>
  </si>
  <si>
    <t xml:space="preserve">   Phron</t>
  </si>
  <si>
    <t xml:space="preserve">   Salamai</t>
  </si>
  <si>
    <t xml:space="preserve">   Bangkhunthong</t>
  </si>
  <si>
    <t xml:space="preserve">   Koh-sathon</t>
  </si>
  <si>
    <t xml:space="preserve">   Nanak</t>
  </si>
  <si>
    <t xml:space="preserve">   Khosit</t>
  </si>
  <si>
    <t>Bacho</t>
  </si>
  <si>
    <t>อบต.บาเจาะ</t>
  </si>
  <si>
    <t>อบต.ลุโบะสาวอ</t>
  </si>
  <si>
    <t>Lubohsawor</t>
  </si>
  <si>
    <t>Kayohmati</t>
  </si>
  <si>
    <t>อบต.ปะลุกาสาเมาะ</t>
  </si>
  <si>
    <t>Palukasamak</t>
  </si>
  <si>
    <t>อบต.บาเระเหนือ</t>
  </si>
  <si>
    <t>Barek-neu</t>
  </si>
  <si>
    <t>อบต.บาเระใต้</t>
  </si>
  <si>
    <t>Barek-tai</t>
  </si>
  <si>
    <t>อบต.ยี่งอ</t>
  </si>
  <si>
    <t>อบต.ละหาร</t>
  </si>
  <si>
    <t>Laharn</t>
  </si>
  <si>
    <t>อบต.จอเบาะ</t>
  </si>
  <si>
    <t>Jobak</t>
  </si>
  <si>
    <t>อบต.ลุโบะบายะ</t>
  </si>
  <si>
    <t>Lubohbaya</t>
  </si>
  <si>
    <t>อบต.ลุโบะบือซา</t>
  </si>
  <si>
    <t>Lubohbesa</t>
  </si>
  <si>
    <t>Tapoyok</t>
  </si>
  <si>
    <t>Rangae</t>
  </si>
  <si>
    <t>อบต.ตันหยงมัส</t>
  </si>
  <si>
    <t>Tanyongmat</t>
  </si>
  <si>
    <t>อบต.ตันหยงลิมอ</t>
  </si>
  <si>
    <t>Tanyonglima</t>
  </si>
  <si>
    <t>อบต.บองอ</t>
  </si>
  <si>
    <t>Bongo</t>
  </si>
  <si>
    <t>อบต.กาลิซา</t>
  </si>
  <si>
    <t>Kalisa</t>
  </si>
  <si>
    <t>อบต.บาโงสะโต</t>
  </si>
  <si>
    <t>Bangosato</t>
  </si>
  <si>
    <t>อบต.เฉลิม</t>
  </si>
  <si>
    <t>Chalerm</t>
  </si>
  <si>
    <t>อบต.มะรือโบตก</t>
  </si>
  <si>
    <t>Marubo-tok</t>
  </si>
  <si>
    <t>อบต.รือเสาะ</t>
  </si>
  <si>
    <t>อบต.สาวอ</t>
  </si>
  <si>
    <t>Sawor</t>
  </si>
  <si>
    <t>อบต.เรียง</t>
  </si>
  <si>
    <t>Riang</t>
  </si>
  <si>
    <t>อบต.สามัคคี</t>
  </si>
  <si>
    <t>Samakkhee</t>
  </si>
  <si>
    <t>อบต.บาตง</t>
  </si>
  <si>
    <t>Batong</t>
  </si>
  <si>
    <t>อบต.ลาโละ</t>
  </si>
  <si>
    <t>Lalo</t>
  </si>
  <si>
    <t>อบต.รือเสาะออก</t>
  </si>
  <si>
    <t>Roso-ok</t>
  </si>
  <si>
    <t>อบต.โคกสะตอ</t>
  </si>
  <si>
    <t>Khoksator</t>
  </si>
  <si>
    <t>อบต.สุวารี</t>
  </si>
  <si>
    <t>Suwaree</t>
  </si>
  <si>
    <t>อบต.ซากอ</t>
  </si>
  <si>
    <t>Sakor</t>
  </si>
  <si>
    <t>อบต.ตะมะยูง</t>
  </si>
  <si>
    <t>Tamayoong</t>
  </si>
  <si>
    <t>อบต.ศรีสาคร</t>
  </si>
  <si>
    <t>Si sakhon</t>
  </si>
  <si>
    <t>อบต.เชิงคีรี</t>
  </si>
  <si>
    <t>Cherngkhiree</t>
  </si>
  <si>
    <t>อบต.กาหลง</t>
  </si>
  <si>
    <t>Kalong</t>
  </si>
  <si>
    <t>อบต.ศรีบรรพต</t>
  </si>
  <si>
    <t>Si banpot</t>
  </si>
  <si>
    <t>อบต.แว้ง</t>
  </si>
  <si>
    <t>อบต.กายูคละ</t>
  </si>
  <si>
    <t>Kayokela</t>
  </si>
  <si>
    <t>อบต.ฆอเลาะ</t>
  </si>
  <si>
    <t>Kholok</t>
  </si>
  <si>
    <t>อบต.โล๊ะจูด</t>
  </si>
  <si>
    <t>Lokjood</t>
  </si>
  <si>
    <t>อบต.แม่ดง</t>
  </si>
  <si>
    <t>Maedong</t>
  </si>
  <si>
    <t>อบต.เอราวัณ</t>
  </si>
  <si>
    <t>Arawan</t>
  </si>
  <si>
    <t xml:space="preserve"> สุคิริน</t>
  </si>
  <si>
    <t>Sukhiein</t>
  </si>
  <si>
    <t>อบต.สุคิริน</t>
  </si>
  <si>
    <t xml:space="preserve">   Sukhiein</t>
  </si>
  <si>
    <t>อบต.เกียร์</t>
  </si>
  <si>
    <t xml:space="preserve">   Kiar</t>
  </si>
  <si>
    <t>อบต.ภูเขาทอง</t>
  </si>
  <si>
    <t xml:space="preserve">   Pukhothong</t>
  </si>
  <si>
    <t>อบต.ร่มไทร</t>
  </si>
  <si>
    <t xml:space="preserve">   Romsai</t>
  </si>
  <si>
    <t>อบต.มาโมง</t>
  </si>
  <si>
    <t xml:space="preserve">   Mamong</t>
  </si>
  <si>
    <t>อบต.มูโนะ</t>
  </si>
  <si>
    <t>Munok</t>
  </si>
  <si>
    <t>อบต.ปูโยะ</t>
  </si>
  <si>
    <t>Puyok</t>
  </si>
  <si>
    <t>อบต.ปะลุรู</t>
  </si>
  <si>
    <t>Paluroo</t>
  </si>
  <si>
    <t>อบต.สุไหงปาดี</t>
  </si>
  <si>
    <t>อบต.โต๊ะเด็ง</t>
  </si>
  <si>
    <t>Tokdeng</t>
  </si>
  <si>
    <r>
      <t xml:space="preserve">  </t>
    </r>
    <r>
      <rPr>
        <sz val="16"/>
        <rFont val="TH SarabunPSK"/>
        <family val="2"/>
      </rPr>
      <t xml:space="preserve">  อบต.สากอ</t>
    </r>
  </si>
  <si>
    <t xml:space="preserve">    Sakor</t>
  </si>
  <si>
    <t xml:space="preserve">    อบต.ริโก๋</t>
  </si>
  <si>
    <t xml:space="preserve">    Riko</t>
  </si>
  <si>
    <t xml:space="preserve">    อบต.กาวะ</t>
  </si>
  <si>
    <t xml:space="preserve">    Kawa</t>
  </si>
  <si>
    <t>Chanae</t>
  </si>
  <si>
    <t>อบต.จะแนะ</t>
  </si>
  <si>
    <t>อบต.ดุซงญอ</t>
  </si>
  <si>
    <t>Dusong-yo</t>
  </si>
  <si>
    <t>อบต.ผดุงมาตร</t>
  </si>
  <si>
    <t>phadungmart</t>
  </si>
  <si>
    <t>อบต.ช้างเผือก</t>
  </si>
  <si>
    <t>Chanag-pheuk</t>
  </si>
  <si>
    <t>Cho-ri-rong</t>
  </si>
  <si>
    <t>อบต.จวบ</t>
  </si>
  <si>
    <t>Juad</t>
  </si>
  <si>
    <t>อบต.บูกิต</t>
  </si>
  <si>
    <t>Bukit</t>
  </si>
  <si>
    <t>อบต.มะรือโบออก</t>
  </si>
  <si>
    <t>Marubo-ok</t>
  </si>
  <si>
    <t xml:space="preserve">      ที่มา : สำนักงานท้องถิ่นจังหวัดนราธิวาส</t>
  </si>
  <si>
    <t xml:space="preserve"> Source : Narathiwat Provincial Local Office</t>
  </si>
  <si>
    <t xml:space="preserve">   อบต.บางปอ</t>
  </si>
  <si>
    <t xml:space="preserve">   อบต.ตะปอเยาะ</t>
  </si>
  <si>
    <t>ตาราง 19.3 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 (ต่อ)</t>
  </si>
  <si>
    <t xml:space="preserve">Table 19.3  Actual Revenue and Expenditure of Subdistrict Administration Organization by Type, District and Subdistrict Administration Organization: Fiscal Year 2017 (Cont.) </t>
  </si>
  <si>
    <t xml:space="preserve">ตาราง 19.3 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 </t>
  </si>
  <si>
    <t>Table 19.3  Actual Revenue and Expenditure of Subdistrict Administration Organization by Type, District and Subdistrict Administration Organization: Fiscal Year 2017</t>
  </si>
  <si>
    <t xml:space="preserve">   อบต.กาเยาะมาตี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</si>
</sst>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90" formatCode="#,##0.00_);\(#,##0.00\)"/>
    <numFmt numFmtId="191" formatCode="_(* #,##0.0_);_(* \(#,##0.0\);_(* &quot;-&quot;??_);_(@_)"/>
    <numFmt numFmtId="192" formatCode="_(* #,##0.00_);_(* \(#,##0.00\);_(* &quot;-&quot;??_);_(@_)"/>
  </numFmts>
  <fonts count="14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2"/>
      <name val="Cordia New"/>
      <family val="2"/>
    </font>
    <font>
      <sz val="14"/>
      <name val="Cordia New"/>
      <charset val="222"/>
    </font>
    <font>
      <sz val="10"/>
      <name val="Arial"/>
      <family val="2"/>
    </font>
    <font>
      <sz val="10"/>
      <name val="Arial"/>
    </font>
    <font>
      <sz val="16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0" fontId="11" fillId="0" borderId="0"/>
  </cellStyleXfs>
  <cellXfs count="1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5" fillId="0" borderId="0" xfId="0" applyFont="1" applyBorder="1" applyAlignment="1">
      <alignment vertical="center"/>
    </xf>
    <xf numFmtId="0" fontId="8" fillId="0" borderId="1" xfId="0" applyFont="1" applyBorder="1"/>
    <xf numFmtId="0" fontId="8" fillId="0" borderId="10" xfId="0" applyFont="1" applyBorder="1"/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4" fontId="5" fillId="0" borderId="0" xfId="0" applyNumberFormat="1" applyFont="1"/>
    <xf numFmtId="0" fontId="12" fillId="0" borderId="1" xfId="0" applyFont="1" applyBorder="1" applyAlignment="1">
      <alignment vertical="center" shrinkToFit="1"/>
    </xf>
    <xf numFmtId="0" fontId="12" fillId="0" borderId="10" xfId="0" applyFont="1" applyBorder="1" applyAlignment="1">
      <alignment vertical="center" shrinkToFit="1"/>
    </xf>
    <xf numFmtId="0" fontId="12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12" fillId="0" borderId="3" xfId="0" applyFont="1" applyBorder="1" applyAlignment="1">
      <alignment horizontal="center"/>
    </xf>
    <xf numFmtId="0" fontId="12" fillId="0" borderId="0" xfId="0" applyFont="1"/>
    <xf numFmtId="0" fontId="12" fillId="0" borderId="9" xfId="0" applyFont="1" applyBorder="1"/>
    <xf numFmtId="0" fontId="12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2" fillId="0" borderId="8" xfId="0" applyFont="1" applyBorder="1"/>
    <xf numFmtId="0" fontId="12" fillId="0" borderId="0" xfId="0" applyFont="1" applyBorder="1" applyAlignment="1">
      <alignment horizontal="left" indent="1"/>
    </xf>
    <xf numFmtId="0" fontId="12" fillId="0" borderId="0" xfId="0" applyFont="1" applyBorder="1" applyAlignment="1"/>
    <xf numFmtId="0" fontId="13" fillId="0" borderId="0" xfId="0" applyFont="1" applyBorder="1" applyAlignment="1">
      <alignment horizontal="left" indent="6"/>
    </xf>
    <xf numFmtId="0" fontId="12" fillId="0" borderId="0" xfId="0" applyFont="1" applyBorder="1" applyAlignment="1">
      <alignment horizontal="left"/>
    </xf>
    <xf numFmtId="0" fontId="12" fillId="0" borderId="2" xfId="0" applyFont="1" applyBorder="1" applyAlignment="1">
      <alignment horizontal="left" indent="1"/>
    </xf>
    <xf numFmtId="0" fontId="12" fillId="0" borderId="0" xfId="0" applyFont="1" applyBorder="1"/>
    <xf numFmtId="0" fontId="12" fillId="0" borderId="2" xfId="0" applyFont="1" applyBorder="1"/>
    <xf numFmtId="0" fontId="13" fillId="0" borderId="0" xfId="0" applyFont="1" applyBorder="1"/>
    <xf numFmtId="0" fontId="13" fillId="0" borderId="0" xfId="0" applyFont="1"/>
    <xf numFmtId="0" fontId="13" fillId="0" borderId="0" xfId="0" applyFont="1" applyAlignment="1">
      <alignment horizontal="left"/>
    </xf>
    <xf numFmtId="187" fontId="13" fillId="0" borderId="0" xfId="0" applyNumberFormat="1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11" xfId="0" applyFont="1" applyBorder="1"/>
    <xf numFmtId="0" fontId="12" fillId="0" borderId="8" xfId="0" applyFont="1" applyBorder="1" applyAlignment="1">
      <alignment horizontal="right"/>
    </xf>
    <xf numFmtId="0" fontId="13" fillId="0" borderId="0" xfId="0" applyFont="1" applyBorder="1" applyAlignment="1"/>
    <xf numFmtId="0" fontId="13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left" indent="3"/>
    </xf>
    <xf numFmtId="0" fontId="13" fillId="0" borderId="1" xfId="0" applyFont="1" applyBorder="1" applyAlignment="1">
      <alignment horizontal="left"/>
    </xf>
    <xf numFmtId="0" fontId="13" fillId="0" borderId="1" xfId="0" applyFont="1" applyBorder="1"/>
    <xf numFmtId="0" fontId="12" fillId="0" borderId="1" xfId="0" applyFont="1" applyBorder="1"/>
    <xf numFmtId="0" fontId="12" fillId="0" borderId="10" xfId="0" applyFont="1" applyBorder="1"/>
    <xf numFmtId="187" fontId="13" fillId="0" borderId="0" xfId="0" applyNumberFormat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3" fillId="0" borderId="2" xfId="0" applyFont="1" applyBorder="1"/>
    <xf numFmtId="0" fontId="12" fillId="0" borderId="7" xfId="0" applyFont="1" applyBorder="1"/>
    <xf numFmtId="0" fontId="12" fillId="0" borderId="4" xfId="0" applyFont="1" applyBorder="1"/>
    <xf numFmtId="0" fontId="12" fillId="0" borderId="6" xfId="0" applyFont="1" applyBorder="1"/>
    <xf numFmtId="192" fontId="12" fillId="0" borderId="0" xfId="0" applyNumberFormat="1" applyFont="1" applyBorder="1" applyAlignment="1">
      <alignment horizontal="right"/>
    </xf>
    <xf numFmtId="43" fontId="12" fillId="0" borderId="0" xfId="1" applyFont="1" applyBorder="1" applyAlignment="1">
      <alignment horizontal="right"/>
    </xf>
    <xf numFmtId="0" fontId="12" fillId="0" borderId="0" xfId="0" applyFont="1" applyAlignment="1"/>
    <xf numFmtId="192" fontId="12" fillId="0" borderId="0" xfId="0" applyNumberFormat="1" applyFont="1" applyBorder="1"/>
    <xf numFmtId="0" fontId="12" fillId="0" borderId="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11" xfId="0" applyFont="1" applyBorder="1"/>
    <xf numFmtId="0" fontId="12" fillId="0" borderId="8" xfId="0" applyFont="1" applyBorder="1" applyAlignment="1">
      <alignment vertical="center" shrinkToFit="1"/>
    </xf>
    <xf numFmtId="0" fontId="12" fillId="0" borderId="8" xfId="0" applyFont="1" applyBorder="1" applyAlignment="1">
      <alignment horizontal="center" vertical="center" shrinkToFit="1"/>
    </xf>
    <xf numFmtId="191" fontId="3" fillId="0" borderId="2" xfId="0" applyNumberFormat="1" applyFont="1" applyBorder="1" applyAlignment="1">
      <alignment horizontal="center"/>
    </xf>
    <xf numFmtId="191" fontId="3" fillId="0" borderId="3" xfId="0" applyNumberFormat="1" applyFont="1" applyBorder="1"/>
    <xf numFmtId="191" fontId="3" fillId="0" borderId="3" xfId="0" applyNumberFormat="1" applyFont="1" applyBorder="1" applyAlignment="1">
      <alignment horizontal="right"/>
    </xf>
    <xf numFmtId="191" fontId="4" fillId="0" borderId="3" xfId="0" applyNumberFormat="1" applyFont="1" applyBorder="1" applyAlignment="1">
      <alignment horizontal="right"/>
    </xf>
    <xf numFmtId="191" fontId="4" fillId="0" borderId="3" xfId="1" applyNumberFormat="1" applyFont="1" applyBorder="1" applyAlignment="1">
      <alignment horizontal="right"/>
    </xf>
    <xf numFmtId="191" fontId="4" fillId="0" borderId="0" xfId="1" applyNumberFormat="1" applyFont="1" applyBorder="1" applyAlignment="1">
      <alignment horizontal="right"/>
    </xf>
    <xf numFmtId="191" fontId="4" fillId="0" borderId="0" xfId="1" applyNumberFormat="1" applyFont="1" applyAlignment="1">
      <alignment horizontal="right"/>
    </xf>
    <xf numFmtId="191" fontId="4" fillId="0" borderId="8" xfId="1" applyNumberFormat="1" applyFont="1" applyBorder="1" applyAlignment="1">
      <alignment horizontal="right"/>
    </xf>
    <xf numFmtId="0" fontId="3" fillId="0" borderId="0" xfId="0" applyFont="1"/>
    <xf numFmtId="190" fontId="6" fillId="2" borderId="0" xfId="2" applyNumberFormat="1" applyFont="1" applyFill="1" applyBorder="1" applyAlignment="1">
      <alignment horizontal="right" wrapText="1" shrinkToFit="1"/>
    </xf>
    <xf numFmtId="190" fontId="6" fillId="2" borderId="0" xfId="3" applyNumberFormat="1" applyFont="1" applyFill="1" applyBorder="1" applyAlignment="1">
      <alignment horizontal="right" wrapText="1" shrinkToFit="1"/>
    </xf>
    <xf numFmtId="190" fontId="6" fillId="2" borderId="3" xfId="2" applyNumberFormat="1" applyFont="1" applyFill="1" applyBorder="1" applyAlignment="1">
      <alignment horizontal="right" wrapText="1" shrinkToFit="1"/>
    </xf>
    <xf numFmtId="190" fontId="6" fillId="2" borderId="3" xfId="3" applyNumberFormat="1" applyFont="1" applyFill="1" applyBorder="1" applyAlignment="1">
      <alignment horizontal="right" wrapText="1" shrinkToFit="1"/>
    </xf>
    <xf numFmtId="191" fontId="4" fillId="0" borderId="3" xfId="0" quotePrefix="1" applyNumberFormat="1" applyFont="1" applyBorder="1" applyAlignment="1">
      <alignment horizontal="right"/>
    </xf>
    <xf numFmtId="191" fontId="4" fillId="0" borderId="8" xfId="0" applyNumberFormat="1" applyFont="1" applyBorder="1" applyAlignment="1">
      <alignment horizontal="right"/>
    </xf>
    <xf numFmtId="191" fontId="4" fillId="0" borderId="2" xfId="0" applyNumberFormat="1" applyFont="1" applyBorder="1" applyAlignment="1">
      <alignment horizontal="right"/>
    </xf>
    <xf numFmtId="191" fontId="4" fillId="0" borderId="0" xfId="0" applyNumberFormat="1" applyFont="1" applyBorder="1" applyAlignment="1">
      <alignment horizontal="right"/>
    </xf>
    <xf numFmtId="43" fontId="4" fillId="0" borderId="8" xfId="1" applyFont="1" applyBorder="1" applyAlignment="1">
      <alignment horizontal="right"/>
    </xf>
    <xf numFmtId="43" fontId="4" fillId="0" borderId="3" xfId="1" applyFont="1" applyBorder="1" applyAlignment="1">
      <alignment horizontal="right"/>
    </xf>
    <xf numFmtId="0" fontId="4" fillId="0" borderId="11" xfId="0" applyFont="1" applyBorder="1"/>
    <xf numFmtId="0" fontId="4" fillId="0" borderId="8" xfId="0" applyFont="1" applyBorder="1"/>
    <xf numFmtId="191" fontId="4" fillId="0" borderId="2" xfId="1" applyNumberFormat="1" applyFont="1" applyBorder="1" applyAlignment="1">
      <alignment horizontal="right"/>
    </xf>
    <xf numFmtId="0" fontId="7" fillId="0" borderId="1" xfId="0" applyFont="1" applyBorder="1" applyAlignment="1">
      <alignment horizontal="center" shrinkToFit="1"/>
    </xf>
    <xf numFmtId="0" fontId="7" fillId="0" borderId="10" xfId="0" applyFont="1" applyBorder="1" applyAlignment="1">
      <alignment horizontal="center" shrinkToFit="1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2" fillId="0" borderId="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shrinkToFit="1"/>
    </xf>
    <xf numFmtId="0" fontId="12" fillId="0" borderId="1" xfId="0" applyFont="1" applyBorder="1" applyAlignment="1">
      <alignment horizontal="center" shrinkToFit="1"/>
    </xf>
    <xf numFmtId="0" fontId="12" fillId="0" borderId="10" xfId="0" applyFont="1" applyBorder="1" applyAlignment="1">
      <alignment horizontal="center" shrinkToFit="1"/>
    </xf>
    <xf numFmtId="0" fontId="12" fillId="0" borderId="1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6" xfId="0" applyFont="1" applyBorder="1" applyAlignment="1">
      <alignment horizontal="center" shrinkToFit="1"/>
    </xf>
    <xf numFmtId="0" fontId="12" fillId="0" borderId="7" xfId="0" applyFont="1" applyBorder="1" applyAlignment="1">
      <alignment horizontal="center" shrinkToFit="1"/>
    </xf>
    <xf numFmtId="0" fontId="12" fillId="0" borderId="4" xfId="0" applyFont="1" applyBorder="1" applyAlignment="1">
      <alignment horizontal="center" shrinkToFit="1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2" fillId="0" borderId="8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shrinkToFit="1"/>
    </xf>
    <xf numFmtId="0" fontId="13" fillId="0" borderId="10" xfId="0" applyFont="1" applyBorder="1" applyAlignment="1">
      <alignment horizontal="center" shrinkToFit="1"/>
    </xf>
    <xf numFmtId="0" fontId="7" fillId="0" borderId="10" xfId="0" applyFont="1" applyBorder="1" applyAlignment="1">
      <alignment horizontal="center"/>
    </xf>
  </cellXfs>
  <cellStyles count="4">
    <cellStyle name="Normal 2" xfId="2" xr:uid="{00000000-0005-0000-0000-000002000000}"/>
    <cellStyle name="Normal 3" xfId="3" xr:uid="{00000000-0005-0000-0000-000003000000}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875532</xdr:colOff>
      <xdr:row>18</xdr:row>
      <xdr:rowOff>192427</xdr:rowOff>
    </xdr:from>
    <xdr:to>
      <xdr:col>20</xdr:col>
      <xdr:colOff>285277</xdr:colOff>
      <xdr:row>30</xdr:row>
      <xdr:rowOff>227046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15067493" y="4521972"/>
          <a:ext cx="438542" cy="3151892"/>
          <a:chOff x="9582729" y="4185230"/>
          <a:chExt cx="477700" cy="2516892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GrpSpPr/>
        </xdr:nvGrpSpPr>
        <xdr:grpSpPr>
          <a:xfrm>
            <a:off x="9727054" y="6234528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165</a:t>
              </a:r>
              <a:endParaRPr lang="th-TH" sz="1100"/>
            </a:p>
          </xdr:txBody>
        </xdr:sp>
      </xdr:grp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</sheetPr>
  <dimension ref="A1:V168"/>
  <sheetViews>
    <sheetView showGridLines="0" tabSelected="1" topLeftCell="A28" zoomScale="99" zoomScaleNormal="99" workbookViewId="0">
      <selection activeCell="E152" sqref="E152:Q160"/>
    </sheetView>
  </sheetViews>
  <sheetFormatPr defaultColWidth="9.140625" defaultRowHeight="18.75" x14ac:dyDescent="0.3"/>
  <cols>
    <col min="1" max="1" width="14.85546875" style="7" customWidth="1"/>
    <col min="2" max="2" width="5.7109375" style="7" customWidth="1"/>
    <col min="3" max="3" width="4.42578125" style="7" bestFit="1" customWidth="1"/>
    <col min="4" max="4" width="1.5703125" style="7" customWidth="1"/>
    <col min="5" max="5" width="11.5703125" style="7" customWidth="1"/>
    <col min="6" max="6" width="11.42578125" style="7" bestFit="1" customWidth="1"/>
    <col min="7" max="17" width="14.85546875" style="7" customWidth="1"/>
    <col min="18" max="18" width="0.7109375" style="7" customWidth="1"/>
    <col min="19" max="19" width="12.140625" style="7" customWidth="1"/>
    <col min="20" max="20" width="2.28515625" style="7" customWidth="1"/>
    <col min="21" max="21" width="4.85546875" style="7" customWidth="1"/>
    <col min="22" max="16384" width="9.140625" style="7"/>
  </cols>
  <sheetData>
    <row r="1" spans="1:22" s="1" customFormat="1" x14ac:dyDescent="0.3">
      <c r="B1" s="2"/>
      <c r="C1" s="3"/>
      <c r="D1" s="2"/>
      <c r="V1" s="7"/>
    </row>
    <row r="2" spans="1:22" s="4" customFormat="1" ht="21" x14ac:dyDescent="0.35">
      <c r="A2" s="50" t="s">
        <v>211</v>
      </c>
      <c r="B2" s="51"/>
      <c r="C2" s="7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V2" s="1"/>
    </row>
    <row r="3" spans="1:22" s="4" customFormat="1" ht="21" x14ac:dyDescent="0.35">
      <c r="A3" s="38" t="s">
        <v>212</v>
      </c>
      <c r="B3" s="51"/>
      <c r="C3" s="3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22" s="4" customFormat="1" ht="15" customHeight="1" x14ac:dyDescent="0.3">
      <c r="B4" s="1"/>
      <c r="C4" s="3"/>
      <c r="D4" s="5"/>
      <c r="S4" s="6" t="s">
        <v>23</v>
      </c>
    </row>
    <row r="5" spans="1:22" ht="6" customHeight="1" x14ac:dyDescent="0.3">
      <c r="V5" s="4"/>
    </row>
    <row r="6" spans="1:22" s="8" customFormat="1" ht="21" customHeight="1" x14ac:dyDescent="0.45">
      <c r="A6" s="76"/>
      <c r="B6" s="13"/>
      <c r="C6" s="13"/>
      <c r="D6" s="14"/>
      <c r="E6" s="101" t="s">
        <v>12</v>
      </c>
      <c r="F6" s="101"/>
      <c r="G6" s="101"/>
      <c r="H6" s="101"/>
      <c r="I6" s="101"/>
      <c r="J6" s="101"/>
      <c r="K6" s="102"/>
      <c r="L6" s="103" t="s">
        <v>13</v>
      </c>
      <c r="M6" s="104"/>
      <c r="N6" s="104"/>
      <c r="O6" s="104"/>
      <c r="P6" s="104"/>
      <c r="Q6" s="131"/>
      <c r="R6" s="15" t="s">
        <v>20</v>
      </c>
      <c r="S6" s="16"/>
      <c r="V6" s="7"/>
    </row>
    <row r="7" spans="1:22" s="8" customFormat="1" ht="21.75" customHeight="1" x14ac:dyDescent="0.35">
      <c r="A7" s="77"/>
      <c r="B7" s="22"/>
      <c r="C7" s="22"/>
      <c r="D7" s="23"/>
      <c r="E7" s="114" t="s">
        <v>12</v>
      </c>
      <c r="F7" s="114"/>
      <c r="G7" s="114"/>
      <c r="H7" s="114"/>
      <c r="I7" s="114"/>
      <c r="J7" s="114"/>
      <c r="K7" s="115"/>
      <c r="L7" s="116" t="s">
        <v>13</v>
      </c>
      <c r="M7" s="117"/>
      <c r="N7" s="117"/>
      <c r="O7" s="117"/>
      <c r="P7" s="117"/>
      <c r="Q7" s="118"/>
      <c r="R7" s="20" t="s">
        <v>20</v>
      </c>
      <c r="S7" s="21"/>
    </row>
    <row r="8" spans="1:22" s="8" customFormat="1" ht="21" x14ac:dyDescent="0.35">
      <c r="A8" s="78"/>
      <c r="B8" s="73"/>
      <c r="C8" s="73"/>
      <c r="D8" s="23"/>
      <c r="E8" s="120" t="s">
        <v>7</v>
      </c>
      <c r="F8" s="120"/>
      <c r="G8" s="120"/>
      <c r="H8" s="120"/>
      <c r="I8" s="120"/>
      <c r="J8" s="120"/>
      <c r="K8" s="121"/>
      <c r="L8" s="122" t="s">
        <v>14</v>
      </c>
      <c r="M8" s="123"/>
      <c r="N8" s="123"/>
      <c r="O8" s="123"/>
      <c r="P8" s="123"/>
      <c r="Q8" s="124"/>
      <c r="R8" s="105" t="s">
        <v>33</v>
      </c>
      <c r="S8" s="106"/>
      <c r="T8" s="12"/>
    </row>
    <row r="9" spans="1:22" s="8" customFormat="1" ht="21" x14ac:dyDescent="0.35">
      <c r="A9" s="127" t="s">
        <v>59</v>
      </c>
      <c r="B9" s="111"/>
      <c r="C9" s="111"/>
      <c r="D9" s="112"/>
      <c r="E9" s="74"/>
      <c r="F9" s="24" t="s">
        <v>16</v>
      </c>
      <c r="G9" s="24"/>
      <c r="H9" s="24"/>
      <c r="I9" s="24"/>
      <c r="J9" s="25"/>
      <c r="K9" s="26"/>
      <c r="L9" s="27"/>
      <c r="M9" s="27"/>
      <c r="N9" s="27"/>
      <c r="O9" s="27"/>
      <c r="P9" s="27"/>
      <c r="Q9" s="27"/>
      <c r="R9" s="105" t="s">
        <v>32</v>
      </c>
      <c r="S9" s="106"/>
      <c r="T9" s="12"/>
    </row>
    <row r="10" spans="1:22" s="8" customFormat="1" ht="21" x14ac:dyDescent="0.35">
      <c r="A10" s="127" t="s">
        <v>60</v>
      </c>
      <c r="B10" s="111"/>
      <c r="C10" s="111"/>
      <c r="D10" s="112"/>
      <c r="E10" s="25"/>
      <c r="F10" s="24" t="s">
        <v>28</v>
      </c>
      <c r="G10" s="24"/>
      <c r="H10" s="24" t="s">
        <v>6</v>
      </c>
      <c r="I10" s="24"/>
      <c r="J10" s="27"/>
      <c r="K10" s="24"/>
      <c r="L10" s="27"/>
      <c r="M10" s="27"/>
      <c r="N10" s="27"/>
      <c r="O10" s="27"/>
      <c r="P10" s="27"/>
      <c r="Q10" s="27"/>
      <c r="R10" s="105" t="s">
        <v>19</v>
      </c>
      <c r="S10" s="106"/>
      <c r="T10" s="12"/>
    </row>
    <row r="11" spans="1:22" s="8" customFormat="1" ht="21" x14ac:dyDescent="0.35">
      <c r="A11" s="78"/>
      <c r="B11" s="73"/>
      <c r="C11" s="73"/>
      <c r="D11" s="23"/>
      <c r="E11" s="74" t="s">
        <v>4</v>
      </c>
      <c r="F11" s="24" t="s">
        <v>29</v>
      </c>
      <c r="G11" s="24"/>
      <c r="H11" s="28" t="s">
        <v>30</v>
      </c>
      <c r="I11" s="24"/>
      <c r="J11" s="27"/>
      <c r="K11" s="24"/>
      <c r="L11" s="27"/>
      <c r="M11" s="27"/>
      <c r="N11" s="27"/>
      <c r="O11" s="27"/>
      <c r="P11" s="27"/>
      <c r="Q11" s="27"/>
      <c r="R11" s="105" t="s">
        <v>3</v>
      </c>
      <c r="S11" s="106"/>
      <c r="T11" s="12"/>
    </row>
    <row r="12" spans="1:22" s="8" customFormat="1" ht="21" x14ac:dyDescent="0.35">
      <c r="A12" s="77"/>
      <c r="B12" s="22"/>
      <c r="C12" s="22"/>
      <c r="D12" s="23"/>
      <c r="E12" s="74" t="s">
        <v>15</v>
      </c>
      <c r="F12" s="29" t="s">
        <v>40</v>
      </c>
      <c r="G12" s="24" t="s">
        <v>5</v>
      </c>
      <c r="H12" s="29" t="s">
        <v>41</v>
      </c>
      <c r="I12" s="24" t="s">
        <v>17</v>
      </c>
      <c r="J12" s="27" t="s">
        <v>10</v>
      </c>
      <c r="K12" s="24" t="s">
        <v>2</v>
      </c>
      <c r="L12" s="27" t="s">
        <v>21</v>
      </c>
      <c r="M12" s="27" t="s">
        <v>24</v>
      </c>
      <c r="N12" s="27" t="s">
        <v>25</v>
      </c>
      <c r="O12" s="27" t="s">
        <v>26</v>
      </c>
      <c r="P12" s="27" t="s">
        <v>27</v>
      </c>
      <c r="Q12" s="27" t="s">
        <v>31</v>
      </c>
      <c r="R12" s="30"/>
      <c r="S12" s="31"/>
    </row>
    <row r="13" spans="1:22" ht="3" customHeight="1" x14ac:dyDescent="0.35">
      <c r="A13" s="128"/>
      <c r="B13" s="107"/>
      <c r="C13" s="107"/>
      <c r="D13" s="108"/>
      <c r="E13" s="75" t="s">
        <v>18</v>
      </c>
      <c r="F13" s="32" t="s">
        <v>39</v>
      </c>
      <c r="G13" s="32" t="s">
        <v>8</v>
      </c>
      <c r="H13" s="32" t="s">
        <v>38</v>
      </c>
      <c r="I13" s="32" t="s">
        <v>9</v>
      </c>
      <c r="J13" s="33" t="s">
        <v>11</v>
      </c>
      <c r="K13" s="32" t="s">
        <v>1</v>
      </c>
      <c r="L13" s="33" t="s">
        <v>34</v>
      </c>
      <c r="M13" s="33" t="s">
        <v>35</v>
      </c>
      <c r="N13" s="33" t="s">
        <v>36</v>
      </c>
      <c r="O13" s="33" t="s">
        <v>37</v>
      </c>
      <c r="P13" s="33" t="s">
        <v>11</v>
      </c>
      <c r="Q13" s="32" t="s">
        <v>1</v>
      </c>
      <c r="R13" s="34"/>
      <c r="S13" s="35"/>
      <c r="V13" s="8"/>
    </row>
    <row r="14" spans="1:22" ht="21" x14ac:dyDescent="0.35">
      <c r="A14" s="129" t="s">
        <v>22</v>
      </c>
      <c r="B14" s="129"/>
      <c r="C14" s="129"/>
      <c r="D14" s="130"/>
      <c r="E14" s="79">
        <f>SUM(E15,E21,E21,E41,E48,E67,E75,E98,E105,E124,E130,E133,E152,E157)</f>
        <v>11341668.640000001</v>
      </c>
      <c r="F14" s="79">
        <f t="shared" ref="F14:Q14" si="0">SUM(F15,F21,F21,F41,F48,F67,F75,F98,F105,F124,F130,F133,F152,F157)</f>
        <v>8401351.839999998</v>
      </c>
      <c r="G14" s="79">
        <f t="shared" si="0"/>
        <v>14712159.409999998</v>
      </c>
      <c r="H14" s="79">
        <f t="shared" si="0"/>
        <v>514650.96</v>
      </c>
      <c r="I14" s="79">
        <f t="shared" si="0"/>
        <v>5065225.6500000004</v>
      </c>
      <c r="J14" s="79">
        <f t="shared" si="0"/>
        <v>300080032.01999998</v>
      </c>
      <c r="K14" s="79">
        <f t="shared" si="0"/>
        <v>248087.66</v>
      </c>
      <c r="L14" s="79">
        <f t="shared" si="0"/>
        <v>616012144.40999997</v>
      </c>
      <c r="M14" s="79">
        <f t="shared" si="0"/>
        <v>806629331.76999998</v>
      </c>
      <c r="N14" s="79">
        <f t="shared" si="0"/>
        <v>6581253712.2299995</v>
      </c>
      <c r="O14" s="79">
        <f t="shared" si="0"/>
        <v>656475913.88</v>
      </c>
      <c r="P14" s="79">
        <f t="shared" si="0"/>
        <v>309665842.36000001</v>
      </c>
      <c r="Q14" s="79">
        <f t="shared" si="0"/>
        <v>8945892649.9200001</v>
      </c>
      <c r="R14" s="36"/>
      <c r="S14" s="37" t="s">
        <v>0</v>
      </c>
    </row>
    <row r="15" spans="1:22" ht="21" x14ac:dyDescent="0.35">
      <c r="A15" s="38" t="s">
        <v>42</v>
      </c>
      <c r="B15" s="38"/>
      <c r="C15" s="37"/>
      <c r="D15" s="39"/>
      <c r="E15" s="80">
        <f>SUM(E16:E20)</f>
        <v>2757234.04</v>
      </c>
      <c r="F15" s="80">
        <f t="shared" ref="F15:Q15" si="1">SUM(F16:F20)</f>
        <v>1763640.7999999998</v>
      </c>
      <c r="G15" s="80">
        <f t="shared" si="1"/>
        <v>723848.8899999999</v>
      </c>
      <c r="H15" s="80">
        <f t="shared" si="1"/>
        <v>189217.15</v>
      </c>
      <c r="I15" s="80">
        <f t="shared" si="1"/>
        <v>1451958.09</v>
      </c>
      <c r="J15" s="80">
        <f t="shared" si="1"/>
        <v>30569323.800000001</v>
      </c>
      <c r="K15" s="80">
        <f t="shared" si="1"/>
        <v>245087.66</v>
      </c>
      <c r="L15" s="80">
        <f t="shared" si="1"/>
        <v>70322339.5</v>
      </c>
      <c r="M15" s="80">
        <f t="shared" si="1"/>
        <v>65999260.769999996</v>
      </c>
      <c r="N15" s="80">
        <f t="shared" si="1"/>
        <v>58112844.5</v>
      </c>
      <c r="O15" s="80">
        <f t="shared" si="1"/>
        <v>47409194.189999998</v>
      </c>
      <c r="P15" s="80">
        <f t="shared" si="1"/>
        <v>26924809.329999998</v>
      </c>
      <c r="Q15" s="80">
        <f t="shared" si="1"/>
        <v>268831448.29000002</v>
      </c>
      <c r="R15" s="40"/>
      <c r="S15" s="38" t="s">
        <v>74</v>
      </c>
    </row>
    <row r="16" spans="1:22" ht="21" x14ac:dyDescent="0.35">
      <c r="A16" s="41" t="s">
        <v>61</v>
      </c>
      <c r="B16" s="37"/>
      <c r="C16" s="37"/>
      <c r="D16" s="39"/>
      <c r="E16" s="82">
        <v>833277.4</v>
      </c>
      <c r="F16" s="82">
        <v>161522</v>
      </c>
      <c r="G16" s="82">
        <v>200282.4</v>
      </c>
      <c r="H16" s="82">
        <v>0</v>
      </c>
      <c r="I16" s="82">
        <v>489901.51</v>
      </c>
      <c r="J16" s="82">
        <v>1215040</v>
      </c>
      <c r="K16" s="82">
        <v>0</v>
      </c>
      <c r="L16" s="83">
        <v>14123061</v>
      </c>
      <c r="M16" s="83">
        <v>13649460</v>
      </c>
      <c r="N16" s="84">
        <v>9286471.6099999994</v>
      </c>
      <c r="O16" s="83">
        <v>3839750</v>
      </c>
      <c r="P16" s="85">
        <v>8321544.2699999996</v>
      </c>
      <c r="Q16" s="86">
        <v>49220286.880000003</v>
      </c>
      <c r="R16" s="40"/>
      <c r="S16" s="42" t="s">
        <v>75</v>
      </c>
    </row>
    <row r="17" spans="1:19" ht="21" x14ac:dyDescent="0.35">
      <c r="A17" s="41" t="s">
        <v>62</v>
      </c>
      <c r="B17" s="43"/>
      <c r="C17" s="44"/>
      <c r="D17" s="45"/>
      <c r="E17" s="82">
        <v>115988.66</v>
      </c>
      <c r="F17" s="82">
        <v>969170.65</v>
      </c>
      <c r="G17" s="82">
        <v>0</v>
      </c>
      <c r="H17" s="82">
        <v>189217.15</v>
      </c>
      <c r="I17" s="82">
        <v>634787.78</v>
      </c>
      <c r="J17" s="82">
        <v>1448631.8</v>
      </c>
      <c r="K17" s="82">
        <v>0</v>
      </c>
      <c r="L17" s="83">
        <v>9183209</v>
      </c>
      <c r="M17" s="83">
        <v>8699885</v>
      </c>
      <c r="N17" s="84">
        <v>7796707.2400000002</v>
      </c>
      <c r="O17" s="83">
        <v>4507469.91</v>
      </c>
      <c r="P17" s="85">
        <v>3984806.49</v>
      </c>
      <c r="Q17" s="86">
        <v>34197077.640000001</v>
      </c>
      <c r="R17" s="40"/>
      <c r="S17" s="42" t="s">
        <v>76</v>
      </c>
    </row>
    <row r="18" spans="1:19" ht="21" x14ac:dyDescent="0.35">
      <c r="A18" s="44" t="s">
        <v>207</v>
      </c>
      <c r="C18" s="46"/>
      <c r="D18" s="47"/>
      <c r="E18" s="82">
        <v>136696.18</v>
      </c>
      <c r="F18" s="82">
        <v>77657.75</v>
      </c>
      <c r="G18" s="82">
        <v>201815.71</v>
      </c>
      <c r="H18" s="82">
        <v>0</v>
      </c>
      <c r="I18" s="82">
        <v>0</v>
      </c>
      <c r="J18" s="82">
        <v>0</v>
      </c>
      <c r="K18" s="82">
        <v>0</v>
      </c>
      <c r="L18" s="83">
        <v>13457084</v>
      </c>
      <c r="M18" s="83">
        <v>10045202.33</v>
      </c>
      <c r="N18" s="84">
        <v>8647637.3000000007</v>
      </c>
      <c r="O18" s="83">
        <v>16657600</v>
      </c>
      <c r="P18" s="85">
        <v>4124275.71</v>
      </c>
      <c r="Q18" s="86">
        <v>52944799.340000004</v>
      </c>
      <c r="R18" s="40"/>
      <c r="S18" s="46" t="s">
        <v>77</v>
      </c>
    </row>
    <row r="19" spans="1:19" ht="21" x14ac:dyDescent="0.35">
      <c r="A19" s="41" t="s">
        <v>63</v>
      </c>
      <c r="B19" s="46"/>
      <c r="C19" s="44"/>
      <c r="D19" s="47"/>
      <c r="E19" s="82">
        <v>126497.55</v>
      </c>
      <c r="F19" s="82">
        <v>305504.40000000002</v>
      </c>
      <c r="G19" s="82">
        <v>186575.98</v>
      </c>
      <c r="H19" s="82">
        <v>0</v>
      </c>
      <c r="I19" s="82">
        <v>292758</v>
      </c>
      <c r="J19" s="82">
        <v>27601573</v>
      </c>
      <c r="K19" s="82">
        <v>245087.66</v>
      </c>
      <c r="L19" s="83">
        <v>9707874.5</v>
      </c>
      <c r="M19" s="83">
        <v>11675581.689999999</v>
      </c>
      <c r="N19" s="84">
        <v>11635243.609999999</v>
      </c>
      <c r="O19" s="83">
        <v>6037334.2800000003</v>
      </c>
      <c r="P19" s="85">
        <v>3561212.86</v>
      </c>
      <c r="Q19" s="86">
        <v>42642246.939999998</v>
      </c>
      <c r="R19" s="40"/>
      <c r="S19" s="46" t="s">
        <v>78</v>
      </c>
    </row>
    <row r="20" spans="1:19" ht="21" x14ac:dyDescent="0.35">
      <c r="A20" s="41" t="s">
        <v>64</v>
      </c>
      <c r="B20" s="46"/>
      <c r="C20" s="44"/>
      <c r="D20" s="47"/>
      <c r="E20" s="82">
        <v>1544774.25</v>
      </c>
      <c r="F20" s="82">
        <v>249786</v>
      </c>
      <c r="G20" s="82">
        <v>135174.79999999999</v>
      </c>
      <c r="H20" s="82">
        <v>0</v>
      </c>
      <c r="I20" s="82">
        <v>34510.800000000003</v>
      </c>
      <c r="J20" s="82">
        <v>304079</v>
      </c>
      <c r="K20" s="82">
        <v>0</v>
      </c>
      <c r="L20" s="83">
        <v>23851111</v>
      </c>
      <c r="M20" s="83">
        <v>21929131.75</v>
      </c>
      <c r="N20" s="84">
        <v>20746784.739999998</v>
      </c>
      <c r="O20" s="83">
        <v>16367040</v>
      </c>
      <c r="P20" s="85">
        <v>6932970</v>
      </c>
      <c r="Q20" s="86">
        <v>89827037.489999995</v>
      </c>
      <c r="R20" s="40"/>
      <c r="S20" s="46" t="s">
        <v>79</v>
      </c>
    </row>
    <row r="21" spans="1:19" ht="21" x14ac:dyDescent="0.35">
      <c r="A21" s="48" t="s">
        <v>43</v>
      </c>
      <c r="B21" s="48"/>
      <c r="C21" s="46"/>
      <c r="D21" s="47"/>
      <c r="E21" s="80">
        <f>SUM(E22:E28)</f>
        <v>1081673.8899999999</v>
      </c>
      <c r="F21" s="80">
        <f t="shared" ref="F21:Q21" si="2">SUM(F22:F28)</f>
        <v>528682.59</v>
      </c>
      <c r="G21" s="80">
        <f t="shared" si="2"/>
        <v>2611571.12</v>
      </c>
      <c r="H21" s="80">
        <f t="shared" si="2"/>
        <v>154219</v>
      </c>
      <c r="I21" s="80">
        <f t="shared" si="2"/>
        <v>656669.77</v>
      </c>
      <c r="J21" s="80">
        <f t="shared" si="2"/>
        <v>32110240</v>
      </c>
      <c r="K21" s="80">
        <f t="shared" si="2"/>
        <v>0</v>
      </c>
      <c r="L21" s="80">
        <f t="shared" si="2"/>
        <v>59302086.640000001</v>
      </c>
      <c r="M21" s="80">
        <f t="shared" si="2"/>
        <v>75905750.510000005</v>
      </c>
      <c r="N21" s="80">
        <f t="shared" si="2"/>
        <v>51091668.289999999</v>
      </c>
      <c r="O21" s="80">
        <f t="shared" si="2"/>
        <v>63962167.899999999</v>
      </c>
      <c r="P21" s="80">
        <f t="shared" si="2"/>
        <v>27078107.559999999</v>
      </c>
      <c r="Q21" s="80">
        <f t="shared" si="2"/>
        <v>277801446.54000002</v>
      </c>
      <c r="R21" s="40"/>
      <c r="S21" s="48" t="s">
        <v>52</v>
      </c>
    </row>
    <row r="22" spans="1:19" ht="21" x14ac:dyDescent="0.35">
      <c r="A22" s="41" t="s">
        <v>65</v>
      </c>
      <c r="B22" s="46"/>
      <c r="C22" s="46"/>
      <c r="D22" s="47"/>
      <c r="E22" s="82">
        <v>237136.5</v>
      </c>
      <c r="F22" s="82">
        <v>7186.75</v>
      </c>
      <c r="G22" s="82">
        <v>346568.61</v>
      </c>
      <c r="H22" s="82">
        <v>0</v>
      </c>
      <c r="I22" s="82">
        <v>147392.26999999999</v>
      </c>
      <c r="J22" s="82">
        <v>1856780</v>
      </c>
      <c r="K22" s="82">
        <v>0</v>
      </c>
      <c r="L22" s="83">
        <v>10779003</v>
      </c>
      <c r="M22" s="83">
        <v>11744016</v>
      </c>
      <c r="N22" s="84">
        <v>8763817.5899999999</v>
      </c>
      <c r="O22" s="83">
        <v>7283870</v>
      </c>
      <c r="P22" s="85">
        <v>4264717.5</v>
      </c>
      <c r="Q22" s="86">
        <v>42835424.090000004</v>
      </c>
      <c r="R22" s="40"/>
      <c r="S22" s="42" t="s">
        <v>80</v>
      </c>
    </row>
    <row r="23" spans="1:19" ht="20.25" customHeight="1" x14ac:dyDescent="0.35">
      <c r="A23" s="41" t="s">
        <v>66</v>
      </c>
      <c r="B23" s="46"/>
      <c r="C23" s="46"/>
      <c r="D23" s="46"/>
      <c r="E23" s="90">
        <v>434332.42</v>
      </c>
      <c r="F23" s="88">
        <v>143717</v>
      </c>
      <c r="G23" s="90">
        <v>139413.42000000001</v>
      </c>
      <c r="H23" s="89">
        <v>0</v>
      </c>
      <c r="I23" s="91">
        <v>60897.5</v>
      </c>
      <c r="J23" s="89">
        <v>8762000</v>
      </c>
      <c r="K23" s="91">
        <v>0</v>
      </c>
      <c r="L23" s="88">
        <v>10518291.6</v>
      </c>
      <c r="M23" s="90">
        <v>11404884</v>
      </c>
      <c r="N23" s="88">
        <v>3382694.2</v>
      </c>
      <c r="O23" s="90">
        <v>5550218.4000000004</v>
      </c>
      <c r="P23" s="88">
        <v>2499500</v>
      </c>
      <c r="Q23" s="91">
        <v>33355588.199999999</v>
      </c>
      <c r="R23" s="46"/>
      <c r="S23" s="42" t="s">
        <v>81</v>
      </c>
    </row>
    <row r="24" spans="1:19" ht="21" x14ac:dyDescent="0.35">
      <c r="A24" s="41" t="s">
        <v>67</v>
      </c>
      <c r="B24" s="46"/>
      <c r="C24" s="46"/>
      <c r="D24" s="47"/>
      <c r="E24" s="82">
        <v>104479.72</v>
      </c>
      <c r="F24" s="82">
        <v>150423.60999999999</v>
      </c>
      <c r="G24" s="82">
        <v>625156.37</v>
      </c>
      <c r="H24" s="82">
        <v>0</v>
      </c>
      <c r="I24" s="82">
        <v>115850</v>
      </c>
      <c r="J24" s="82">
        <v>0</v>
      </c>
      <c r="K24" s="82">
        <v>0</v>
      </c>
      <c r="L24" s="83">
        <v>8882805</v>
      </c>
      <c r="M24" s="83">
        <v>10987994</v>
      </c>
      <c r="N24" s="84">
        <v>9678242.7300000004</v>
      </c>
      <c r="O24" s="83">
        <v>8319600</v>
      </c>
      <c r="P24" s="85">
        <v>6224717.5</v>
      </c>
      <c r="Q24" s="86">
        <v>44093359.229999997</v>
      </c>
      <c r="R24" s="40"/>
      <c r="S24" s="42" t="s">
        <v>82</v>
      </c>
    </row>
    <row r="25" spans="1:19" ht="21" x14ac:dyDescent="0.35">
      <c r="A25" s="41" t="s">
        <v>68</v>
      </c>
      <c r="B25" s="46"/>
      <c r="C25" s="46"/>
      <c r="D25" s="47"/>
      <c r="E25" s="82">
        <v>95391.74</v>
      </c>
      <c r="F25" s="82">
        <v>2194.5</v>
      </c>
      <c r="G25" s="82">
        <v>325051.89</v>
      </c>
      <c r="H25" s="82">
        <v>0</v>
      </c>
      <c r="I25" s="82">
        <v>81060</v>
      </c>
      <c r="J25" s="82">
        <v>0</v>
      </c>
      <c r="K25" s="82">
        <v>0</v>
      </c>
      <c r="L25" s="83">
        <v>8130907.04</v>
      </c>
      <c r="M25" s="83">
        <v>8948081.3599999994</v>
      </c>
      <c r="N25" s="84">
        <v>5247666.8099999996</v>
      </c>
      <c r="O25" s="83">
        <v>5292050</v>
      </c>
      <c r="P25" s="85">
        <v>2466717.5</v>
      </c>
      <c r="Q25" s="86">
        <v>30534088.350000001</v>
      </c>
      <c r="R25" s="40"/>
      <c r="S25" s="42" t="s">
        <v>83</v>
      </c>
    </row>
    <row r="26" spans="1:19" ht="21" x14ac:dyDescent="0.35">
      <c r="A26" s="41" t="s">
        <v>69</v>
      </c>
      <c r="B26" s="46"/>
      <c r="C26" s="46"/>
      <c r="D26" s="47"/>
      <c r="E26" s="82">
        <v>36587.57</v>
      </c>
      <c r="F26" s="82">
        <v>184578.73</v>
      </c>
      <c r="G26" s="82">
        <v>366809.1</v>
      </c>
      <c r="H26" s="82">
        <v>46361</v>
      </c>
      <c r="I26" s="82">
        <v>170500</v>
      </c>
      <c r="J26" s="82">
        <v>0</v>
      </c>
      <c r="K26" s="82">
        <v>0</v>
      </c>
      <c r="L26" s="83">
        <v>8511814</v>
      </c>
      <c r="M26" s="83">
        <v>14125003</v>
      </c>
      <c r="N26" s="84">
        <v>10305647.029999999</v>
      </c>
      <c r="O26" s="83">
        <v>6121650</v>
      </c>
      <c r="P26" s="85">
        <v>5961317.5</v>
      </c>
      <c r="Q26" s="86">
        <v>45025431.530000001</v>
      </c>
      <c r="R26" s="40"/>
      <c r="S26" s="42" t="s">
        <v>84</v>
      </c>
    </row>
    <row r="27" spans="1:19" ht="21" x14ac:dyDescent="0.35">
      <c r="A27" s="41" t="s">
        <v>70</v>
      </c>
      <c r="B27" s="46"/>
      <c r="C27" s="46"/>
      <c r="D27" s="47"/>
      <c r="E27" s="82">
        <v>66356</v>
      </c>
      <c r="F27" s="82">
        <v>27099</v>
      </c>
      <c r="G27" s="82">
        <v>399935.76</v>
      </c>
      <c r="H27" s="82">
        <v>0</v>
      </c>
      <c r="I27" s="82">
        <v>57270</v>
      </c>
      <c r="J27" s="82">
        <v>21456000</v>
      </c>
      <c r="K27" s="82">
        <v>0</v>
      </c>
      <c r="L27" s="83">
        <v>5441091</v>
      </c>
      <c r="M27" s="83">
        <v>8583211</v>
      </c>
      <c r="N27" s="84">
        <v>5876694.0700000003</v>
      </c>
      <c r="O27" s="83">
        <v>23170600</v>
      </c>
      <c r="P27" s="85">
        <v>2046126.27</v>
      </c>
      <c r="Q27" s="86">
        <v>45117722.340000004</v>
      </c>
      <c r="R27" s="40"/>
      <c r="S27" s="42" t="s">
        <v>85</v>
      </c>
    </row>
    <row r="28" spans="1:19" ht="16.5" customHeight="1" x14ac:dyDescent="0.35">
      <c r="A28" s="41" t="s">
        <v>71</v>
      </c>
      <c r="B28" s="46"/>
      <c r="C28" s="46"/>
      <c r="D28" s="47"/>
      <c r="E28" s="82">
        <v>107389.94</v>
      </c>
      <c r="F28" s="82">
        <v>13483</v>
      </c>
      <c r="G28" s="82">
        <v>408635.97</v>
      </c>
      <c r="H28" s="82">
        <v>107858</v>
      </c>
      <c r="I28" s="82">
        <v>23700</v>
      </c>
      <c r="J28" s="82">
        <v>35460</v>
      </c>
      <c r="K28" s="82">
        <v>0</v>
      </c>
      <c r="L28" s="83">
        <v>7038175</v>
      </c>
      <c r="M28" s="83">
        <v>10112561.15</v>
      </c>
      <c r="N28" s="84">
        <v>7836905.8600000003</v>
      </c>
      <c r="O28" s="83">
        <v>8224179.5</v>
      </c>
      <c r="P28" s="85">
        <v>3615011.29</v>
      </c>
      <c r="Q28" s="86">
        <v>36839832.799999997</v>
      </c>
      <c r="R28" s="40"/>
      <c r="S28" s="42" t="s">
        <v>86</v>
      </c>
    </row>
    <row r="29" spans="1:19" ht="17.25" customHeight="1" x14ac:dyDescent="0.35">
      <c r="A29" s="49"/>
      <c r="B29" s="50"/>
      <c r="C29" s="51"/>
      <c r="D29" s="50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49"/>
      <c r="S29" s="49"/>
    </row>
    <row r="30" spans="1:19" ht="21" x14ac:dyDescent="0.35">
      <c r="A30" s="48"/>
      <c r="B30" s="49"/>
      <c r="C30" s="51"/>
      <c r="D30" s="3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</row>
    <row r="31" spans="1:19" ht="21" x14ac:dyDescent="0.35">
      <c r="A31" s="50" t="s">
        <v>209</v>
      </c>
      <c r="B31" s="51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8"/>
      <c r="Q31" s="48"/>
      <c r="R31" s="48"/>
      <c r="S31" s="48"/>
    </row>
    <row r="32" spans="1:19" ht="21" x14ac:dyDescent="0.35">
      <c r="A32" s="38" t="s">
        <v>210</v>
      </c>
      <c r="B32" s="51"/>
      <c r="C32" s="3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52" t="s">
        <v>23</v>
      </c>
    </row>
    <row r="33" spans="1:19" ht="21" x14ac:dyDescent="0.3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</row>
    <row r="34" spans="1:19" ht="21" x14ac:dyDescent="0.35">
      <c r="A34" s="18"/>
      <c r="B34" s="18"/>
      <c r="C34" s="18"/>
      <c r="D34" s="19"/>
      <c r="E34" s="113" t="s">
        <v>12</v>
      </c>
      <c r="F34" s="114"/>
      <c r="G34" s="114"/>
      <c r="H34" s="114"/>
      <c r="I34" s="114"/>
      <c r="J34" s="114"/>
      <c r="K34" s="115"/>
      <c r="L34" s="116" t="s">
        <v>13</v>
      </c>
      <c r="M34" s="117"/>
      <c r="N34" s="117"/>
      <c r="O34" s="117"/>
      <c r="P34" s="117"/>
      <c r="Q34" s="118"/>
      <c r="R34" s="20" t="s">
        <v>20</v>
      </c>
      <c r="S34" s="21"/>
    </row>
    <row r="35" spans="1:19" ht="21" x14ac:dyDescent="0.35">
      <c r="A35" s="22"/>
      <c r="B35" s="22"/>
      <c r="C35" s="22"/>
      <c r="D35" s="23"/>
      <c r="E35" s="119" t="s">
        <v>7</v>
      </c>
      <c r="F35" s="120"/>
      <c r="G35" s="120"/>
      <c r="H35" s="120"/>
      <c r="I35" s="120"/>
      <c r="J35" s="120"/>
      <c r="K35" s="121"/>
      <c r="L35" s="122" t="s">
        <v>14</v>
      </c>
      <c r="M35" s="123"/>
      <c r="N35" s="123"/>
      <c r="O35" s="123"/>
      <c r="P35" s="123"/>
      <c r="Q35" s="124"/>
      <c r="R35" s="105" t="s">
        <v>33</v>
      </c>
      <c r="S35" s="106"/>
    </row>
    <row r="36" spans="1:19" ht="21" x14ac:dyDescent="0.35">
      <c r="A36" s="111" t="s">
        <v>59</v>
      </c>
      <c r="B36" s="111"/>
      <c r="C36" s="111"/>
      <c r="D36" s="112"/>
      <c r="E36" s="24"/>
      <c r="F36" s="24" t="s">
        <v>16</v>
      </c>
      <c r="G36" s="24"/>
      <c r="H36" s="24"/>
      <c r="I36" s="24"/>
      <c r="J36" s="25"/>
      <c r="K36" s="26"/>
      <c r="L36" s="27"/>
      <c r="M36" s="27"/>
      <c r="N36" s="27"/>
      <c r="O36" s="27"/>
      <c r="P36" s="27"/>
      <c r="Q36" s="27"/>
      <c r="R36" s="105" t="s">
        <v>32</v>
      </c>
      <c r="S36" s="106"/>
    </row>
    <row r="37" spans="1:19" ht="21" x14ac:dyDescent="0.35">
      <c r="A37" s="111" t="s">
        <v>60</v>
      </c>
      <c r="B37" s="111"/>
      <c r="C37" s="111"/>
      <c r="D37" s="112"/>
      <c r="E37" s="25"/>
      <c r="F37" s="24" t="s">
        <v>28</v>
      </c>
      <c r="G37" s="24"/>
      <c r="H37" s="24" t="s">
        <v>6</v>
      </c>
      <c r="I37" s="24"/>
      <c r="J37" s="27"/>
      <c r="K37" s="24"/>
      <c r="L37" s="27"/>
      <c r="M37" s="27"/>
      <c r="N37" s="27"/>
      <c r="O37" s="27"/>
      <c r="P37" s="27"/>
      <c r="Q37" s="27"/>
      <c r="R37" s="105" t="s">
        <v>19</v>
      </c>
      <c r="S37" s="106"/>
    </row>
    <row r="38" spans="1:19" ht="21" x14ac:dyDescent="0.35">
      <c r="A38" s="22"/>
      <c r="B38" s="22"/>
      <c r="C38" s="22"/>
      <c r="D38" s="23"/>
      <c r="E38" s="24" t="s">
        <v>4</v>
      </c>
      <c r="F38" s="24" t="s">
        <v>29</v>
      </c>
      <c r="G38" s="24"/>
      <c r="H38" s="28" t="s">
        <v>30</v>
      </c>
      <c r="I38" s="24"/>
      <c r="J38" s="27"/>
      <c r="K38" s="24"/>
      <c r="L38" s="27"/>
      <c r="M38" s="27"/>
      <c r="N38" s="27"/>
      <c r="O38" s="27"/>
      <c r="P38" s="27"/>
      <c r="Q38" s="27"/>
      <c r="R38" s="105" t="s">
        <v>3</v>
      </c>
      <c r="S38" s="106"/>
    </row>
    <row r="39" spans="1:19" ht="21" x14ac:dyDescent="0.35">
      <c r="A39" s="22"/>
      <c r="B39" s="22"/>
      <c r="C39" s="22"/>
      <c r="D39" s="23"/>
      <c r="E39" s="24" t="s">
        <v>15</v>
      </c>
      <c r="F39" s="29" t="s">
        <v>40</v>
      </c>
      <c r="G39" s="24" t="s">
        <v>5</v>
      </c>
      <c r="H39" s="29" t="s">
        <v>41</v>
      </c>
      <c r="I39" s="24" t="s">
        <v>17</v>
      </c>
      <c r="J39" s="27" t="s">
        <v>10</v>
      </c>
      <c r="K39" s="24" t="s">
        <v>2</v>
      </c>
      <c r="L39" s="27" t="s">
        <v>21</v>
      </c>
      <c r="M39" s="27" t="s">
        <v>24</v>
      </c>
      <c r="N39" s="27" t="s">
        <v>25</v>
      </c>
      <c r="O39" s="27" t="s">
        <v>26</v>
      </c>
      <c r="P39" s="27" t="s">
        <v>27</v>
      </c>
      <c r="Q39" s="27" t="s">
        <v>31</v>
      </c>
      <c r="R39" s="30"/>
      <c r="S39" s="31"/>
    </row>
    <row r="40" spans="1:19" ht="21" x14ac:dyDescent="0.35">
      <c r="A40" s="107"/>
      <c r="B40" s="107"/>
      <c r="C40" s="107"/>
      <c r="D40" s="108"/>
      <c r="E40" s="32" t="s">
        <v>18</v>
      </c>
      <c r="F40" s="32" t="s">
        <v>39</v>
      </c>
      <c r="G40" s="32" t="s">
        <v>8</v>
      </c>
      <c r="H40" s="32" t="s">
        <v>38</v>
      </c>
      <c r="I40" s="32" t="s">
        <v>9</v>
      </c>
      <c r="J40" s="33" t="s">
        <v>11</v>
      </c>
      <c r="K40" s="32" t="s">
        <v>1</v>
      </c>
      <c r="L40" s="33" t="s">
        <v>34</v>
      </c>
      <c r="M40" s="33" t="s">
        <v>35</v>
      </c>
      <c r="N40" s="33" t="s">
        <v>36</v>
      </c>
      <c r="O40" s="33" t="s">
        <v>37</v>
      </c>
      <c r="P40" s="33" t="s">
        <v>11</v>
      </c>
      <c r="Q40" s="32" t="s">
        <v>1</v>
      </c>
      <c r="R40" s="34"/>
      <c r="S40" s="35"/>
    </row>
    <row r="41" spans="1:19" ht="21" x14ac:dyDescent="0.35">
      <c r="A41" s="38" t="s">
        <v>44</v>
      </c>
      <c r="B41" s="38"/>
      <c r="C41" s="37"/>
      <c r="D41" s="39"/>
      <c r="E41" s="80">
        <f>SUM(E42:E47)</f>
        <v>341039.83</v>
      </c>
      <c r="F41" s="80">
        <f t="shared" ref="F41:Q41" si="3">SUM(F42:F47)</f>
        <v>286371</v>
      </c>
      <c r="G41" s="80">
        <f t="shared" si="3"/>
        <v>628573.82000000007</v>
      </c>
      <c r="H41" s="80">
        <f t="shared" si="3"/>
        <v>0</v>
      </c>
      <c r="I41" s="80">
        <f t="shared" si="3"/>
        <v>566691.69999999995</v>
      </c>
      <c r="J41" s="80">
        <f t="shared" si="3"/>
        <v>48614244</v>
      </c>
      <c r="K41" s="80">
        <f t="shared" si="3"/>
        <v>0</v>
      </c>
      <c r="L41" s="80">
        <f t="shared" si="3"/>
        <v>50514521</v>
      </c>
      <c r="M41" s="80">
        <f t="shared" si="3"/>
        <v>57491358.870000005</v>
      </c>
      <c r="N41" s="80">
        <f t="shared" si="3"/>
        <v>49905200.050000004</v>
      </c>
      <c r="O41" s="80">
        <f t="shared" si="3"/>
        <v>39604801.969999999</v>
      </c>
      <c r="P41" s="80">
        <f t="shared" si="3"/>
        <v>16560755.789999999</v>
      </c>
      <c r="Q41" s="80">
        <f t="shared" si="3"/>
        <v>214089637.68000001</v>
      </c>
      <c r="R41" s="53"/>
      <c r="S41" s="38" t="s">
        <v>87</v>
      </c>
    </row>
    <row r="42" spans="1:19" ht="21" x14ac:dyDescent="0.35">
      <c r="A42" s="41" t="s">
        <v>88</v>
      </c>
      <c r="B42" s="37"/>
      <c r="C42" s="37"/>
      <c r="D42" s="39"/>
      <c r="E42" s="82">
        <v>52011.73</v>
      </c>
      <c r="F42" s="82">
        <v>32867.5</v>
      </c>
      <c r="G42" s="82">
        <v>105747.31</v>
      </c>
      <c r="H42" s="82">
        <v>0</v>
      </c>
      <c r="I42" s="82">
        <v>5400</v>
      </c>
      <c r="J42" s="82">
        <v>1245240</v>
      </c>
      <c r="K42" s="82">
        <v>0</v>
      </c>
      <c r="L42" s="83">
        <v>5008540</v>
      </c>
      <c r="M42" s="83">
        <v>7418658</v>
      </c>
      <c r="N42" s="84">
        <v>6257106.4000000004</v>
      </c>
      <c r="O42" s="83">
        <v>6379500</v>
      </c>
      <c r="P42" s="85">
        <v>908500</v>
      </c>
      <c r="Q42" s="86">
        <v>25985304.399999999</v>
      </c>
      <c r="R42" s="54"/>
      <c r="S42" s="42" t="s">
        <v>87</v>
      </c>
    </row>
    <row r="43" spans="1:19" ht="21" x14ac:dyDescent="0.35">
      <c r="A43" s="41" t="s">
        <v>89</v>
      </c>
      <c r="B43" s="43"/>
      <c r="C43" s="44"/>
      <c r="D43" s="45"/>
      <c r="E43" s="82">
        <v>41001.089999999997</v>
      </c>
      <c r="F43" s="82">
        <v>3784</v>
      </c>
      <c r="G43" s="82">
        <v>66859.72</v>
      </c>
      <c r="H43" s="82">
        <v>0</v>
      </c>
      <c r="I43" s="82">
        <v>0</v>
      </c>
      <c r="J43" s="82">
        <v>3428600</v>
      </c>
      <c r="K43" s="82">
        <v>0</v>
      </c>
      <c r="L43" s="83">
        <v>8873503</v>
      </c>
      <c r="M43" s="83">
        <v>10509750</v>
      </c>
      <c r="N43" s="84">
        <v>8461065.9900000002</v>
      </c>
      <c r="O43" s="83">
        <v>4337500</v>
      </c>
      <c r="P43" s="85">
        <v>2642500</v>
      </c>
      <c r="Q43" s="86">
        <v>34824318.990000002</v>
      </c>
      <c r="R43" s="54"/>
      <c r="S43" s="42" t="s">
        <v>90</v>
      </c>
    </row>
    <row r="44" spans="1:19" ht="21" x14ac:dyDescent="0.35">
      <c r="A44" s="44" t="s">
        <v>213</v>
      </c>
      <c r="C44" s="46"/>
      <c r="D44" s="47"/>
      <c r="E44" s="82">
        <v>20760</v>
      </c>
      <c r="F44" s="82">
        <v>94165</v>
      </c>
      <c r="G44" s="82">
        <v>178449.48</v>
      </c>
      <c r="H44" s="82">
        <v>0</v>
      </c>
      <c r="I44" s="82">
        <v>15851.7</v>
      </c>
      <c r="J44" s="82">
        <v>6180</v>
      </c>
      <c r="K44" s="82">
        <v>0</v>
      </c>
      <c r="L44" s="83">
        <v>8766117</v>
      </c>
      <c r="M44" s="83">
        <v>9723807.4900000002</v>
      </c>
      <c r="N44" s="84">
        <v>10597139.560000001</v>
      </c>
      <c r="O44" s="83">
        <v>5204069.12</v>
      </c>
      <c r="P44" s="85">
        <v>2216445.9900000002</v>
      </c>
      <c r="Q44" s="86">
        <v>36507579.159999996</v>
      </c>
      <c r="R44" s="54"/>
      <c r="S44" s="46" t="s">
        <v>91</v>
      </c>
    </row>
    <row r="45" spans="1:19" ht="21" x14ac:dyDescent="0.35">
      <c r="A45" s="41" t="s">
        <v>92</v>
      </c>
      <c r="B45" s="46"/>
      <c r="C45" s="44"/>
      <c r="D45" s="47"/>
      <c r="E45" s="82">
        <v>96797.32</v>
      </c>
      <c r="F45" s="82">
        <v>54370</v>
      </c>
      <c r="G45" s="82">
        <v>76405.460000000006</v>
      </c>
      <c r="H45" s="82">
        <v>0</v>
      </c>
      <c r="I45" s="82">
        <v>400</v>
      </c>
      <c r="J45" s="82">
        <v>0</v>
      </c>
      <c r="K45" s="82">
        <v>0</v>
      </c>
      <c r="L45" s="83">
        <v>10806501</v>
      </c>
      <c r="M45" s="83">
        <v>11532051</v>
      </c>
      <c r="N45" s="84">
        <v>11185862.039999999</v>
      </c>
      <c r="O45" s="83">
        <v>3043200</v>
      </c>
      <c r="P45" s="85">
        <v>3196500</v>
      </c>
      <c r="Q45" s="86">
        <v>39764114.039999999</v>
      </c>
      <c r="R45" s="54"/>
      <c r="S45" s="46" t="s">
        <v>93</v>
      </c>
    </row>
    <row r="46" spans="1:19" ht="21" x14ac:dyDescent="0.35">
      <c r="A46" s="41" t="s">
        <v>94</v>
      </c>
      <c r="B46" s="46"/>
      <c r="C46" s="44"/>
      <c r="D46" s="47"/>
      <c r="E46" s="82">
        <v>49886.43</v>
      </c>
      <c r="F46" s="82">
        <v>81545</v>
      </c>
      <c r="G46" s="82">
        <v>108622.49</v>
      </c>
      <c r="H46" s="82">
        <v>0</v>
      </c>
      <c r="I46" s="82">
        <v>545040</v>
      </c>
      <c r="J46" s="82">
        <v>32639224</v>
      </c>
      <c r="K46" s="82">
        <v>0</v>
      </c>
      <c r="L46" s="83">
        <v>8504612</v>
      </c>
      <c r="M46" s="83">
        <v>9126353</v>
      </c>
      <c r="N46" s="83">
        <v>6618661.75</v>
      </c>
      <c r="O46" s="83">
        <v>1201603</v>
      </c>
      <c r="P46" s="83">
        <v>3526309.8</v>
      </c>
      <c r="Q46" s="83">
        <v>28977539.550000001</v>
      </c>
      <c r="R46" s="54"/>
      <c r="S46" s="46" t="s">
        <v>95</v>
      </c>
    </row>
    <row r="47" spans="1:19" ht="21" x14ac:dyDescent="0.35">
      <c r="A47" s="41" t="s">
        <v>96</v>
      </c>
      <c r="B47" s="48"/>
      <c r="C47" s="46"/>
      <c r="D47" s="47"/>
      <c r="E47" s="82">
        <v>80583.259999999995</v>
      </c>
      <c r="F47" s="82">
        <v>19639.5</v>
      </c>
      <c r="G47" s="82">
        <v>92489.36</v>
      </c>
      <c r="H47" s="92">
        <v>0</v>
      </c>
      <c r="I47" s="82">
        <v>0</v>
      </c>
      <c r="J47" s="82">
        <v>11295000</v>
      </c>
      <c r="K47" s="81">
        <v>0</v>
      </c>
      <c r="L47" s="83">
        <v>8555248</v>
      </c>
      <c r="M47" s="83">
        <v>9180739.3800000008</v>
      </c>
      <c r="N47" s="84">
        <v>6785364.3099999996</v>
      </c>
      <c r="O47" s="83">
        <v>19438929.850000001</v>
      </c>
      <c r="P47" s="85">
        <v>4070500</v>
      </c>
      <c r="Q47" s="86">
        <v>48030781.539999999</v>
      </c>
      <c r="R47" s="54"/>
      <c r="S47" s="46" t="s">
        <v>97</v>
      </c>
    </row>
    <row r="48" spans="1:19" ht="21" x14ac:dyDescent="0.35">
      <c r="A48" s="38" t="s">
        <v>45</v>
      </c>
      <c r="B48" s="46"/>
      <c r="C48" s="46"/>
      <c r="D48" s="47"/>
      <c r="E48" s="80">
        <f>SUM(E49:E54)</f>
        <v>776789.91999999993</v>
      </c>
      <c r="F48" s="80">
        <f t="shared" ref="F48:Q48" si="4">SUM(F49:F54)</f>
        <v>634709</v>
      </c>
      <c r="G48" s="80">
        <f t="shared" si="4"/>
        <v>683839.91</v>
      </c>
      <c r="H48" s="80">
        <f t="shared" si="4"/>
        <v>0</v>
      </c>
      <c r="I48" s="80">
        <f t="shared" si="4"/>
        <v>80726.87</v>
      </c>
      <c r="J48" s="80">
        <f t="shared" si="4"/>
        <v>13305540</v>
      </c>
      <c r="K48" s="80">
        <f t="shared" si="4"/>
        <v>3000</v>
      </c>
      <c r="L48" s="80">
        <f t="shared" si="4"/>
        <v>40644682.879999995</v>
      </c>
      <c r="M48" s="80">
        <f t="shared" si="4"/>
        <v>47695081.980000004</v>
      </c>
      <c r="N48" s="80">
        <f t="shared" si="4"/>
        <v>39202233.120000005</v>
      </c>
      <c r="O48" s="80">
        <f t="shared" si="4"/>
        <v>29547076.809999999</v>
      </c>
      <c r="P48" s="80">
        <f t="shared" si="4"/>
        <v>15574276.300000001</v>
      </c>
      <c r="Q48" s="80">
        <f t="shared" si="4"/>
        <v>172663351.09</v>
      </c>
      <c r="R48" s="54"/>
      <c r="S48" s="55" t="s">
        <v>53</v>
      </c>
    </row>
    <row r="49" spans="1:19" ht="21" x14ac:dyDescent="0.35">
      <c r="A49" s="41" t="s">
        <v>98</v>
      </c>
      <c r="B49" s="46"/>
      <c r="C49" s="46"/>
      <c r="D49" s="47"/>
      <c r="E49" s="82">
        <v>232179.4</v>
      </c>
      <c r="F49" s="82">
        <v>159508</v>
      </c>
      <c r="G49" s="82">
        <v>112879.67</v>
      </c>
      <c r="H49" s="82">
        <v>0</v>
      </c>
      <c r="I49" s="82">
        <v>30720</v>
      </c>
      <c r="J49" s="82">
        <v>0</v>
      </c>
      <c r="K49" s="82">
        <v>0</v>
      </c>
      <c r="L49" s="83">
        <v>7677032</v>
      </c>
      <c r="M49" s="83">
        <v>9654103.9499999993</v>
      </c>
      <c r="N49" s="84">
        <v>8583191.2300000004</v>
      </c>
      <c r="O49" s="83">
        <v>5221800</v>
      </c>
      <c r="P49" s="85">
        <v>2222354.17</v>
      </c>
      <c r="Q49" s="86">
        <v>33358481.350000001</v>
      </c>
      <c r="R49" s="54"/>
      <c r="S49" s="42" t="s">
        <v>53</v>
      </c>
    </row>
    <row r="50" spans="1:19" ht="21" x14ac:dyDescent="0.35">
      <c r="A50" s="41" t="s">
        <v>99</v>
      </c>
      <c r="B50" s="46"/>
      <c r="C50" s="46"/>
      <c r="D50" s="47"/>
      <c r="E50" s="82">
        <v>182118.77</v>
      </c>
      <c r="F50" s="82">
        <v>154480</v>
      </c>
      <c r="G50" s="82">
        <v>234819.12</v>
      </c>
      <c r="H50" s="82">
        <v>0</v>
      </c>
      <c r="I50" s="82">
        <v>0</v>
      </c>
      <c r="J50" s="82">
        <v>1227540</v>
      </c>
      <c r="K50" s="82">
        <v>0</v>
      </c>
      <c r="L50" s="83">
        <v>10214675.439999999</v>
      </c>
      <c r="M50" s="83">
        <v>11202631</v>
      </c>
      <c r="N50" s="84">
        <v>7112143.1500000004</v>
      </c>
      <c r="O50" s="83">
        <v>5344382</v>
      </c>
      <c r="P50" s="85">
        <v>2904862.94</v>
      </c>
      <c r="Q50" s="86">
        <v>36778694.530000001</v>
      </c>
      <c r="R50" s="54"/>
      <c r="S50" s="42" t="s">
        <v>100</v>
      </c>
    </row>
    <row r="51" spans="1:19" ht="21" x14ac:dyDescent="0.35">
      <c r="A51" s="41" t="s">
        <v>101</v>
      </c>
      <c r="B51" s="46"/>
      <c r="C51" s="46"/>
      <c r="D51" s="47"/>
      <c r="E51" s="82">
        <v>74931</v>
      </c>
      <c r="F51" s="82">
        <v>116397</v>
      </c>
      <c r="G51" s="82">
        <v>98462.2</v>
      </c>
      <c r="H51" s="82">
        <v>0</v>
      </c>
      <c r="I51" s="82">
        <v>32560</v>
      </c>
      <c r="J51" s="82">
        <v>0</v>
      </c>
      <c r="K51" s="82">
        <v>0</v>
      </c>
      <c r="L51" s="83">
        <v>0</v>
      </c>
      <c r="M51" s="83">
        <v>0</v>
      </c>
      <c r="N51" s="84">
        <v>0</v>
      </c>
      <c r="O51" s="83">
        <v>0</v>
      </c>
      <c r="P51" s="85">
        <v>0</v>
      </c>
      <c r="Q51" s="86">
        <v>0</v>
      </c>
      <c r="R51" s="54"/>
      <c r="S51" s="42" t="s">
        <v>102</v>
      </c>
    </row>
    <row r="52" spans="1:19" ht="21" x14ac:dyDescent="0.35">
      <c r="A52" s="41" t="s">
        <v>103</v>
      </c>
      <c r="B52" s="46"/>
      <c r="C52" s="46"/>
      <c r="D52" s="47"/>
      <c r="E52" s="82">
        <v>53405.88</v>
      </c>
      <c r="F52" s="82">
        <v>129430</v>
      </c>
      <c r="G52" s="82">
        <v>65311.5</v>
      </c>
      <c r="H52" s="93">
        <v>0</v>
      </c>
      <c r="I52" s="82">
        <v>14350</v>
      </c>
      <c r="J52" s="94">
        <v>7257000</v>
      </c>
      <c r="K52" s="82">
        <v>0</v>
      </c>
      <c r="L52" s="83">
        <v>5847336</v>
      </c>
      <c r="M52" s="83">
        <v>9445067</v>
      </c>
      <c r="N52" s="84">
        <v>5955351.1799999997</v>
      </c>
      <c r="O52" s="83">
        <v>6533700</v>
      </c>
      <c r="P52" s="85">
        <v>1603500</v>
      </c>
      <c r="Q52" s="86">
        <v>29384954.18</v>
      </c>
      <c r="R52" s="54"/>
      <c r="S52" s="42" t="s">
        <v>104</v>
      </c>
    </row>
    <row r="53" spans="1:19" ht="21" x14ac:dyDescent="0.35">
      <c r="A53" s="41" t="s">
        <v>105</v>
      </c>
      <c r="B53" s="46"/>
      <c r="C53" s="46"/>
      <c r="D53" s="47"/>
      <c r="E53" s="82">
        <v>151503</v>
      </c>
      <c r="F53" s="94">
        <v>3784</v>
      </c>
      <c r="G53" s="82">
        <v>82700.02</v>
      </c>
      <c r="H53" s="93">
        <v>0</v>
      </c>
      <c r="I53" s="82">
        <v>1800</v>
      </c>
      <c r="J53" s="95">
        <v>4821000</v>
      </c>
      <c r="K53" s="82">
        <v>0</v>
      </c>
      <c r="L53" s="84">
        <v>6381915</v>
      </c>
      <c r="M53" s="83">
        <v>8624732</v>
      </c>
      <c r="N53" s="84">
        <v>7565645.21</v>
      </c>
      <c r="O53" s="83">
        <v>8374795</v>
      </c>
      <c r="P53" s="85">
        <v>1885230</v>
      </c>
      <c r="Q53" s="86">
        <v>32832317.210000001</v>
      </c>
      <c r="R53" s="54"/>
      <c r="S53" s="42" t="s">
        <v>106</v>
      </c>
    </row>
    <row r="54" spans="1:19" ht="21" x14ac:dyDescent="0.35">
      <c r="A54" s="46" t="s">
        <v>208</v>
      </c>
      <c r="C54" s="46"/>
      <c r="D54" s="46"/>
      <c r="E54" s="82">
        <v>82651.87</v>
      </c>
      <c r="F54" s="95">
        <v>71110</v>
      </c>
      <c r="G54" s="82">
        <v>89667.4</v>
      </c>
      <c r="H54" s="95">
        <v>0</v>
      </c>
      <c r="I54" s="82">
        <v>1296.8699999999999</v>
      </c>
      <c r="J54" s="95">
        <v>0</v>
      </c>
      <c r="K54" s="82">
        <v>3000</v>
      </c>
      <c r="L54" s="95">
        <v>10523724.439999999</v>
      </c>
      <c r="M54" s="82">
        <v>8768548.0299999993</v>
      </c>
      <c r="N54" s="84">
        <v>9985902.3499999996</v>
      </c>
      <c r="O54" s="83">
        <v>4072399.81</v>
      </c>
      <c r="P54" s="83">
        <v>6958329.1900000004</v>
      </c>
      <c r="Q54" s="83">
        <v>40308903.82</v>
      </c>
      <c r="R54" s="44"/>
      <c r="S54" s="44" t="s">
        <v>107</v>
      </c>
    </row>
    <row r="55" spans="1:19" ht="21" x14ac:dyDescent="0.35">
      <c r="A55" s="49"/>
      <c r="Q55" s="49"/>
      <c r="R55" s="49"/>
      <c r="S55" s="49"/>
    </row>
    <row r="56" spans="1:19" ht="21" x14ac:dyDescent="0.35">
      <c r="A56" s="50" t="s">
        <v>209</v>
      </c>
      <c r="B56" s="51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Q56" s="48"/>
      <c r="R56" s="48"/>
      <c r="S56" s="48"/>
    </row>
    <row r="57" spans="1:19" ht="21" x14ac:dyDescent="0.35">
      <c r="A57" s="38" t="s">
        <v>210</v>
      </c>
      <c r="B57" s="51"/>
      <c r="C57" s="3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</row>
    <row r="58" spans="1:19" ht="21" x14ac:dyDescent="0.35">
      <c r="A58" s="48"/>
      <c r="B58" s="49"/>
      <c r="C58" s="51"/>
      <c r="D58" s="3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</row>
    <row r="59" spans="1:19" ht="21" x14ac:dyDescent="0.3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</row>
    <row r="60" spans="1:19" ht="21" x14ac:dyDescent="0.35">
      <c r="A60" s="18"/>
      <c r="B60" s="18"/>
      <c r="C60" s="18"/>
      <c r="D60" s="19"/>
      <c r="E60" s="113" t="s">
        <v>12</v>
      </c>
      <c r="F60" s="114"/>
      <c r="G60" s="114"/>
      <c r="H60" s="114"/>
      <c r="I60" s="114"/>
      <c r="J60" s="114"/>
      <c r="K60" s="115"/>
      <c r="L60" s="116" t="s">
        <v>13</v>
      </c>
      <c r="M60" s="117"/>
      <c r="N60" s="117"/>
      <c r="O60" s="117"/>
      <c r="P60" s="117"/>
      <c r="Q60" s="118"/>
      <c r="R60" s="20" t="s">
        <v>20</v>
      </c>
      <c r="S60" s="21"/>
    </row>
    <row r="61" spans="1:19" ht="21" x14ac:dyDescent="0.35">
      <c r="A61" s="22"/>
      <c r="B61" s="22"/>
      <c r="C61" s="22"/>
      <c r="D61" s="23"/>
      <c r="E61" s="119" t="s">
        <v>7</v>
      </c>
      <c r="F61" s="120"/>
      <c r="G61" s="120"/>
      <c r="H61" s="120"/>
      <c r="I61" s="120"/>
      <c r="J61" s="120"/>
      <c r="K61" s="121"/>
      <c r="L61" s="122" t="s">
        <v>14</v>
      </c>
      <c r="M61" s="123"/>
      <c r="N61" s="123"/>
      <c r="O61" s="123"/>
      <c r="P61" s="123"/>
      <c r="Q61" s="124"/>
      <c r="R61" s="105" t="s">
        <v>33</v>
      </c>
      <c r="S61" s="106"/>
    </row>
    <row r="62" spans="1:19" ht="21" x14ac:dyDescent="0.35">
      <c r="A62" s="111" t="s">
        <v>59</v>
      </c>
      <c r="B62" s="111"/>
      <c r="C62" s="111"/>
      <c r="D62" s="112"/>
      <c r="E62" s="24"/>
      <c r="F62" s="24" t="s">
        <v>16</v>
      </c>
      <c r="G62" s="24"/>
      <c r="H62" s="24"/>
      <c r="I62" s="24"/>
      <c r="J62" s="25"/>
      <c r="K62" s="26"/>
      <c r="L62" s="27"/>
      <c r="M62" s="27"/>
      <c r="N62" s="27"/>
      <c r="O62" s="27"/>
      <c r="P62" s="27"/>
      <c r="Q62" s="27"/>
      <c r="R62" s="105" t="s">
        <v>32</v>
      </c>
      <c r="S62" s="106"/>
    </row>
    <row r="63" spans="1:19" ht="21" x14ac:dyDescent="0.35">
      <c r="A63" s="111" t="s">
        <v>60</v>
      </c>
      <c r="B63" s="111"/>
      <c r="C63" s="111"/>
      <c r="D63" s="112"/>
      <c r="E63" s="25"/>
      <c r="F63" s="24" t="s">
        <v>28</v>
      </c>
      <c r="G63" s="24"/>
      <c r="H63" s="24" t="s">
        <v>6</v>
      </c>
      <c r="I63" s="24"/>
      <c r="J63" s="27"/>
      <c r="K63" s="24"/>
      <c r="L63" s="27"/>
      <c r="M63" s="27"/>
      <c r="N63" s="27"/>
      <c r="O63" s="27"/>
      <c r="P63" s="27"/>
      <c r="Q63" s="27"/>
      <c r="R63" s="105" t="s">
        <v>19</v>
      </c>
      <c r="S63" s="106"/>
    </row>
    <row r="64" spans="1:19" ht="21" x14ac:dyDescent="0.35">
      <c r="A64" s="22"/>
      <c r="B64" s="22"/>
      <c r="C64" s="22"/>
      <c r="D64" s="23"/>
      <c r="E64" s="24" t="s">
        <v>4</v>
      </c>
      <c r="F64" s="24" t="s">
        <v>29</v>
      </c>
      <c r="G64" s="24"/>
      <c r="H64" s="28" t="s">
        <v>30</v>
      </c>
      <c r="I64" s="24"/>
      <c r="J64" s="27"/>
      <c r="K64" s="24"/>
      <c r="L64" s="27"/>
      <c r="M64" s="27"/>
      <c r="N64" s="27"/>
      <c r="O64" s="27"/>
      <c r="P64" s="27"/>
      <c r="Q64" s="27"/>
      <c r="R64" s="105" t="s">
        <v>3</v>
      </c>
      <c r="S64" s="106"/>
    </row>
    <row r="65" spans="1:19" ht="21" x14ac:dyDescent="0.35">
      <c r="A65" s="22"/>
      <c r="B65" s="22"/>
      <c r="C65" s="22"/>
      <c r="D65" s="23"/>
      <c r="E65" s="24" t="s">
        <v>15</v>
      </c>
      <c r="F65" s="29" t="s">
        <v>40</v>
      </c>
      <c r="G65" s="24" t="s">
        <v>5</v>
      </c>
      <c r="H65" s="29" t="s">
        <v>41</v>
      </c>
      <c r="I65" s="24" t="s">
        <v>17</v>
      </c>
      <c r="J65" s="27" t="s">
        <v>10</v>
      </c>
      <c r="K65" s="24" t="s">
        <v>2</v>
      </c>
      <c r="L65" s="27" t="s">
        <v>21</v>
      </c>
      <c r="M65" s="27" t="s">
        <v>24</v>
      </c>
      <c r="N65" s="27" t="s">
        <v>25</v>
      </c>
      <c r="O65" s="27" t="s">
        <v>26</v>
      </c>
      <c r="P65" s="27" t="s">
        <v>27</v>
      </c>
      <c r="Q65" s="27" t="s">
        <v>31</v>
      </c>
      <c r="R65" s="30"/>
      <c r="S65" s="31"/>
    </row>
    <row r="66" spans="1:19" ht="21" x14ac:dyDescent="0.35">
      <c r="A66" s="107"/>
      <c r="B66" s="107"/>
      <c r="C66" s="107"/>
      <c r="D66" s="108"/>
      <c r="E66" s="32" t="s">
        <v>18</v>
      </c>
      <c r="F66" s="32" t="s">
        <v>39</v>
      </c>
      <c r="G66" s="32" t="s">
        <v>8</v>
      </c>
      <c r="H66" s="32" t="s">
        <v>38</v>
      </c>
      <c r="I66" s="32" t="s">
        <v>9</v>
      </c>
      <c r="J66" s="33" t="s">
        <v>11</v>
      </c>
      <c r="K66" s="32" t="s">
        <v>1</v>
      </c>
      <c r="L66" s="33" t="s">
        <v>34</v>
      </c>
      <c r="M66" s="33" t="s">
        <v>35</v>
      </c>
      <c r="N66" s="33" t="s">
        <v>36</v>
      </c>
      <c r="O66" s="33" t="s">
        <v>37</v>
      </c>
      <c r="P66" s="33" t="s">
        <v>11</v>
      </c>
      <c r="Q66" s="32" t="s">
        <v>1</v>
      </c>
      <c r="R66" s="34"/>
      <c r="S66" s="35"/>
    </row>
    <row r="67" spans="1:19" ht="21" x14ac:dyDescent="0.35">
      <c r="A67" s="125" t="s">
        <v>46</v>
      </c>
      <c r="B67" s="125"/>
      <c r="C67" s="125"/>
      <c r="D67" s="126"/>
      <c r="E67" s="80">
        <f>SUM(E68:E74)</f>
        <v>851756.7</v>
      </c>
      <c r="F67" s="80">
        <f t="shared" ref="F67:Q67" si="5">SUM(F68:F74)</f>
        <v>941950.05</v>
      </c>
      <c r="G67" s="80">
        <f t="shared" si="5"/>
        <v>1001057.0299999999</v>
      </c>
      <c r="H67" s="80">
        <f t="shared" si="5"/>
        <v>0</v>
      </c>
      <c r="I67" s="80">
        <f t="shared" si="5"/>
        <v>477444.45</v>
      </c>
      <c r="J67" s="80">
        <f t="shared" si="5"/>
        <v>4200042</v>
      </c>
      <c r="K67" s="80">
        <f t="shared" si="5"/>
        <v>0</v>
      </c>
      <c r="L67" s="80">
        <f t="shared" si="5"/>
        <v>67711401</v>
      </c>
      <c r="M67" s="80">
        <f t="shared" si="5"/>
        <v>73993940.849999994</v>
      </c>
      <c r="N67" s="80">
        <f t="shared" si="5"/>
        <v>56680468.649999999</v>
      </c>
      <c r="O67" s="80">
        <f t="shared" si="5"/>
        <v>73362316</v>
      </c>
      <c r="P67" s="80">
        <f t="shared" si="5"/>
        <v>29449181.800000001</v>
      </c>
      <c r="Q67" s="80">
        <f t="shared" si="5"/>
        <v>301197308.29999995</v>
      </c>
      <c r="R67" s="53"/>
      <c r="S67" s="56" t="s">
        <v>108</v>
      </c>
    </row>
    <row r="68" spans="1:19" ht="21" x14ac:dyDescent="0.35">
      <c r="A68" s="41" t="s">
        <v>109</v>
      </c>
      <c r="B68" s="37"/>
      <c r="C68" s="37"/>
      <c r="D68" s="39"/>
      <c r="E68" s="82">
        <v>78062.070000000007</v>
      </c>
      <c r="F68" s="82">
        <v>208160</v>
      </c>
      <c r="G68" s="82">
        <v>251919.5</v>
      </c>
      <c r="H68" s="82">
        <v>0</v>
      </c>
      <c r="I68" s="82">
        <v>425026.35</v>
      </c>
      <c r="J68" s="82">
        <v>0</v>
      </c>
      <c r="K68" s="82">
        <v>0</v>
      </c>
      <c r="L68" s="83">
        <v>13597030</v>
      </c>
      <c r="M68" s="83">
        <v>13056923.85</v>
      </c>
      <c r="N68" s="84">
        <v>9830800.0199999996</v>
      </c>
      <c r="O68" s="83">
        <v>11305251</v>
      </c>
      <c r="P68" s="85">
        <v>3636241.8</v>
      </c>
      <c r="Q68" s="96">
        <v>51426246.670000002</v>
      </c>
      <c r="R68" s="40"/>
      <c r="S68" s="41" t="s">
        <v>110</v>
      </c>
    </row>
    <row r="69" spans="1:19" ht="21" x14ac:dyDescent="0.35">
      <c r="A69" s="41" t="s">
        <v>111</v>
      </c>
      <c r="B69" s="37"/>
      <c r="C69" s="37"/>
      <c r="D69" s="39"/>
      <c r="E69" s="82">
        <v>187690.03</v>
      </c>
      <c r="F69" s="82">
        <v>59032.25</v>
      </c>
      <c r="G69" s="82">
        <v>125696.37</v>
      </c>
      <c r="H69" s="82">
        <v>0</v>
      </c>
      <c r="I69" s="82">
        <v>42757.66</v>
      </c>
      <c r="J69" s="82">
        <v>203502</v>
      </c>
      <c r="K69" s="82">
        <v>0</v>
      </c>
      <c r="L69" s="83">
        <v>10263812</v>
      </c>
      <c r="M69" s="83">
        <v>10298599</v>
      </c>
      <c r="N69" s="84">
        <v>7017998.5700000003</v>
      </c>
      <c r="O69" s="83">
        <v>5852300</v>
      </c>
      <c r="P69" s="85">
        <v>2455540</v>
      </c>
      <c r="Q69" s="96">
        <v>35888249.57</v>
      </c>
      <c r="R69" s="40"/>
      <c r="S69" s="41" t="s">
        <v>112</v>
      </c>
    </row>
    <row r="70" spans="1:19" ht="21" x14ac:dyDescent="0.35">
      <c r="A70" s="41" t="s">
        <v>113</v>
      </c>
      <c r="B70" s="43"/>
      <c r="C70" s="29"/>
      <c r="D70" s="45"/>
      <c r="E70" s="82">
        <v>195796.83</v>
      </c>
      <c r="F70" s="82">
        <v>60060.75</v>
      </c>
      <c r="G70" s="82">
        <v>0</v>
      </c>
      <c r="H70" s="82">
        <v>0</v>
      </c>
      <c r="I70" s="82">
        <v>590</v>
      </c>
      <c r="J70" s="82">
        <v>0</v>
      </c>
      <c r="K70" s="82">
        <v>0</v>
      </c>
      <c r="L70" s="83">
        <v>1891353</v>
      </c>
      <c r="M70" s="83">
        <v>13135935</v>
      </c>
      <c r="N70" s="84">
        <v>12505488.77</v>
      </c>
      <c r="O70" s="83">
        <v>34308600</v>
      </c>
      <c r="P70" s="85">
        <v>6465500</v>
      </c>
      <c r="Q70" s="96">
        <v>68306876.769999996</v>
      </c>
      <c r="R70" s="40"/>
      <c r="S70" s="41" t="s">
        <v>114</v>
      </c>
    </row>
    <row r="71" spans="1:19" ht="21" x14ac:dyDescent="0.35">
      <c r="A71" s="41" t="s">
        <v>115</v>
      </c>
      <c r="B71" s="57"/>
      <c r="C71" s="46"/>
      <c r="D71" s="47"/>
      <c r="E71" s="82">
        <v>107530.22</v>
      </c>
      <c r="F71" s="82">
        <v>164067.54999999999</v>
      </c>
      <c r="G71" s="82">
        <v>261480.56</v>
      </c>
      <c r="H71" s="82">
        <v>0</v>
      </c>
      <c r="I71" s="82">
        <v>900</v>
      </c>
      <c r="J71" s="82">
        <v>0</v>
      </c>
      <c r="K71" s="82">
        <v>0</v>
      </c>
      <c r="L71" s="83">
        <v>14979348</v>
      </c>
      <c r="M71" s="83">
        <v>8714410</v>
      </c>
      <c r="N71" s="84">
        <v>7992863.5</v>
      </c>
      <c r="O71" s="83">
        <v>6239290</v>
      </c>
      <c r="P71" s="85">
        <v>5685500</v>
      </c>
      <c r="Q71" s="96">
        <v>43611411.5</v>
      </c>
      <c r="R71" s="40"/>
      <c r="S71" s="41" t="s">
        <v>116</v>
      </c>
    </row>
    <row r="72" spans="1:19" ht="21" x14ac:dyDescent="0.35">
      <c r="A72" s="41" t="s">
        <v>117</v>
      </c>
      <c r="B72" s="46"/>
      <c r="C72" s="46"/>
      <c r="D72" s="47"/>
      <c r="E72" s="82">
        <v>138033.75</v>
      </c>
      <c r="F72" s="82">
        <v>39439.5</v>
      </c>
      <c r="G72" s="82">
        <v>210372.95</v>
      </c>
      <c r="H72" s="82">
        <v>0</v>
      </c>
      <c r="I72" s="82">
        <v>1520.5</v>
      </c>
      <c r="J72" s="82">
        <v>1705000</v>
      </c>
      <c r="K72" s="82">
        <v>0</v>
      </c>
      <c r="L72" s="83">
        <v>10402348</v>
      </c>
      <c r="M72" s="83">
        <v>12435962</v>
      </c>
      <c r="N72" s="84">
        <v>8928981.7200000007</v>
      </c>
      <c r="O72" s="83">
        <v>7830405</v>
      </c>
      <c r="P72" s="85">
        <v>4273500</v>
      </c>
      <c r="Q72" s="96">
        <v>43871196.719999999</v>
      </c>
      <c r="R72" s="40"/>
      <c r="S72" s="41" t="s">
        <v>118</v>
      </c>
    </row>
    <row r="73" spans="1:19" ht="21" x14ac:dyDescent="0.35">
      <c r="A73" s="41" t="s">
        <v>119</v>
      </c>
      <c r="B73" s="46"/>
      <c r="C73" s="46"/>
      <c r="D73" s="47"/>
      <c r="E73" s="82">
        <v>100126.75</v>
      </c>
      <c r="F73" s="82">
        <v>302250</v>
      </c>
      <c r="G73" s="82">
        <v>0</v>
      </c>
      <c r="H73" s="82">
        <v>0</v>
      </c>
      <c r="I73" s="82">
        <v>0</v>
      </c>
      <c r="J73" s="82">
        <v>2291540</v>
      </c>
      <c r="K73" s="82">
        <v>0</v>
      </c>
      <c r="L73" s="83">
        <v>11651251</v>
      </c>
      <c r="M73" s="83">
        <v>8060964</v>
      </c>
      <c r="N73" s="84">
        <v>5876677.0599999996</v>
      </c>
      <c r="O73" s="83">
        <v>5810200</v>
      </c>
      <c r="P73" s="85">
        <v>5615400</v>
      </c>
      <c r="Q73" s="96">
        <v>37014492.060000002</v>
      </c>
      <c r="R73" s="40"/>
      <c r="S73" s="41" t="s">
        <v>120</v>
      </c>
    </row>
    <row r="74" spans="1:19" ht="21" x14ac:dyDescent="0.35">
      <c r="A74" s="41" t="s">
        <v>121</v>
      </c>
      <c r="B74" s="46"/>
      <c r="C74" s="46"/>
      <c r="D74" s="47"/>
      <c r="E74" s="82">
        <v>44517.05</v>
      </c>
      <c r="F74" s="82">
        <v>108940</v>
      </c>
      <c r="G74" s="82">
        <v>151587.65</v>
      </c>
      <c r="H74" s="82">
        <v>0</v>
      </c>
      <c r="I74" s="82">
        <v>6649.94</v>
      </c>
      <c r="J74" s="82">
        <v>0</v>
      </c>
      <c r="K74" s="82">
        <v>0</v>
      </c>
      <c r="L74" s="83">
        <v>4926259</v>
      </c>
      <c r="M74" s="83">
        <v>8291147</v>
      </c>
      <c r="N74" s="84">
        <v>4527659.01</v>
      </c>
      <c r="O74" s="83">
        <v>2016270</v>
      </c>
      <c r="P74" s="85">
        <v>1317500</v>
      </c>
      <c r="Q74" s="96">
        <v>21078835.010000002</v>
      </c>
      <c r="R74" s="40"/>
      <c r="S74" s="41" t="s">
        <v>122</v>
      </c>
    </row>
    <row r="75" spans="1:19" ht="21" x14ac:dyDescent="0.35">
      <c r="A75" s="38" t="s">
        <v>47</v>
      </c>
      <c r="B75" s="46"/>
      <c r="C75" s="44"/>
      <c r="D75" s="47"/>
      <c r="E75" s="80">
        <f>SUM(E76:E84)</f>
        <v>947184.59000000008</v>
      </c>
      <c r="F75" s="80">
        <f t="shared" ref="F75:Q75" si="6">SUM(F76:F84)</f>
        <v>379139.97</v>
      </c>
      <c r="G75" s="80">
        <f t="shared" si="6"/>
        <v>1514571.34</v>
      </c>
      <c r="H75" s="80">
        <f t="shared" si="6"/>
        <v>400</v>
      </c>
      <c r="I75" s="80">
        <f t="shared" si="6"/>
        <v>1750</v>
      </c>
      <c r="J75" s="80">
        <f t="shared" si="6"/>
        <v>37641515.719999999</v>
      </c>
      <c r="K75" s="80">
        <f t="shared" si="6"/>
        <v>0</v>
      </c>
      <c r="L75" s="80">
        <f t="shared" si="6"/>
        <v>52594412.840000004</v>
      </c>
      <c r="M75" s="80">
        <f t="shared" si="6"/>
        <v>71614205.700000003</v>
      </c>
      <c r="N75" s="80">
        <f t="shared" si="6"/>
        <v>68202470.670000002</v>
      </c>
      <c r="O75" s="80">
        <f t="shared" si="6"/>
        <v>73027878.019999996</v>
      </c>
      <c r="P75" s="80">
        <f t="shared" si="6"/>
        <v>30417545.289999999</v>
      </c>
      <c r="Q75" s="80">
        <f t="shared" si="6"/>
        <v>297168912.52000004</v>
      </c>
      <c r="R75" s="40"/>
      <c r="S75" s="38" t="s">
        <v>54</v>
      </c>
    </row>
    <row r="76" spans="1:19" ht="21" x14ac:dyDescent="0.35">
      <c r="A76" s="41" t="s">
        <v>123</v>
      </c>
      <c r="B76" s="46"/>
      <c r="C76" s="46"/>
      <c r="D76" s="47"/>
      <c r="E76" s="82">
        <v>188126.25</v>
      </c>
      <c r="F76" s="82">
        <v>253867.8</v>
      </c>
      <c r="G76" s="82">
        <v>325724.89</v>
      </c>
      <c r="H76" s="82">
        <v>0</v>
      </c>
      <c r="I76" s="82">
        <v>0</v>
      </c>
      <c r="J76" s="82">
        <v>10913832.720000001</v>
      </c>
      <c r="K76" s="82">
        <v>0</v>
      </c>
      <c r="L76" s="83">
        <v>10296780</v>
      </c>
      <c r="M76" s="83">
        <v>10401931.34</v>
      </c>
      <c r="N76" s="84">
        <v>11819650.970000001</v>
      </c>
      <c r="O76" s="83">
        <v>17943748</v>
      </c>
      <c r="P76" s="85">
        <v>4071865.29</v>
      </c>
      <c r="Q76" s="96">
        <v>54533975.600000001</v>
      </c>
      <c r="R76" s="40"/>
      <c r="S76" s="41" t="s">
        <v>54</v>
      </c>
    </row>
    <row r="77" spans="1:19" ht="21" x14ac:dyDescent="0.35">
      <c r="A77" s="41" t="s">
        <v>124</v>
      </c>
      <c r="B77" s="46"/>
      <c r="C77" s="46"/>
      <c r="D77" s="47"/>
      <c r="E77" s="82">
        <v>150449.17000000001</v>
      </c>
      <c r="F77" s="82">
        <v>15534</v>
      </c>
      <c r="G77" s="82">
        <v>141243.95000000001</v>
      </c>
      <c r="H77" s="82">
        <v>0</v>
      </c>
      <c r="I77" s="82">
        <v>0</v>
      </c>
      <c r="J77" s="82">
        <v>297000</v>
      </c>
      <c r="K77" s="82">
        <v>0</v>
      </c>
      <c r="L77" s="83">
        <v>4751086.84</v>
      </c>
      <c r="M77" s="83">
        <v>6745258.3600000003</v>
      </c>
      <c r="N77" s="84">
        <v>5816373.3200000003</v>
      </c>
      <c r="O77" s="83">
        <v>3654270</v>
      </c>
      <c r="P77" s="85">
        <v>101500</v>
      </c>
      <c r="Q77" s="96">
        <v>21445988.52</v>
      </c>
      <c r="R77" s="40"/>
      <c r="S77" s="41" t="s">
        <v>125</v>
      </c>
    </row>
    <row r="78" spans="1:19" ht="21" x14ac:dyDescent="0.35">
      <c r="A78" s="41" t="s">
        <v>126</v>
      </c>
      <c r="B78" s="46"/>
      <c r="C78" s="46"/>
      <c r="D78" s="47"/>
      <c r="E78" s="82">
        <v>75862.2</v>
      </c>
      <c r="F78" s="82">
        <v>610</v>
      </c>
      <c r="G78" s="82">
        <v>255875.65</v>
      </c>
      <c r="H78" s="82">
        <v>0</v>
      </c>
      <c r="I78" s="82">
        <v>0</v>
      </c>
      <c r="J78" s="82">
        <v>1160000</v>
      </c>
      <c r="K78" s="82">
        <v>0</v>
      </c>
      <c r="L78" s="83">
        <v>6106100</v>
      </c>
      <c r="M78" s="83">
        <v>7819039</v>
      </c>
      <c r="N78" s="84">
        <v>6569184.9800000004</v>
      </c>
      <c r="O78" s="83">
        <v>7191100</v>
      </c>
      <c r="P78" s="85">
        <v>3624500</v>
      </c>
      <c r="Q78" s="96">
        <v>31309923.98</v>
      </c>
      <c r="R78" s="40"/>
      <c r="S78" s="41" t="s">
        <v>127</v>
      </c>
    </row>
    <row r="79" spans="1:19" ht="21" x14ac:dyDescent="0.35">
      <c r="A79" s="41" t="s">
        <v>128</v>
      </c>
      <c r="B79" s="46"/>
      <c r="C79" s="46"/>
      <c r="D79" s="47"/>
      <c r="E79" s="82">
        <v>95444.64</v>
      </c>
      <c r="F79" s="82">
        <v>340</v>
      </c>
      <c r="G79" s="82">
        <v>123847.85</v>
      </c>
      <c r="H79" s="82">
        <v>0</v>
      </c>
      <c r="I79" s="82">
        <v>520</v>
      </c>
      <c r="J79" s="82">
        <v>5486000</v>
      </c>
      <c r="K79" s="82">
        <v>0</v>
      </c>
      <c r="L79" s="83">
        <v>6369490</v>
      </c>
      <c r="M79" s="83">
        <v>8173829</v>
      </c>
      <c r="N79" s="84">
        <v>5636534.1799999997</v>
      </c>
      <c r="O79" s="83">
        <v>3725450</v>
      </c>
      <c r="P79" s="85">
        <v>2527500</v>
      </c>
      <c r="Q79" s="96">
        <v>26432803.18</v>
      </c>
      <c r="R79" s="40"/>
      <c r="S79" s="41" t="s">
        <v>129</v>
      </c>
    </row>
    <row r="80" spans="1:19" ht="21" x14ac:dyDescent="0.35">
      <c r="A80" s="41" t="s">
        <v>130</v>
      </c>
      <c r="B80" s="46"/>
      <c r="C80" s="46"/>
      <c r="D80" s="47"/>
      <c r="E80" s="82">
        <v>84277</v>
      </c>
      <c r="F80" s="82">
        <v>12622</v>
      </c>
      <c r="G80" s="82">
        <v>76447.94</v>
      </c>
      <c r="H80" s="82">
        <v>0</v>
      </c>
      <c r="I80" s="82">
        <v>800</v>
      </c>
      <c r="J80" s="82">
        <v>0</v>
      </c>
      <c r="K80" s="82">
        <v>0</v>
      </c>
      <c r="L80" s="83">
        <v>6723591</v>
      </c>
      <c r="M80" s="83">
        <v>6955844</v>
      </c>
      <c r="N80" s="84">
        <v>9474143.4299999997</v>
      </c>
      <c r="O80" s="83">
        <v>5865228.2199999997</v>
      </c>
      <c r="P80" s="85">
        <v>2798500</v>
      </c>
      <c r="Q80" s="96">
        <v>31817306.649999999</v>
      </c>
      <c r="R80" s="40"/>
      <c r="S80" s="41" t="s">
        <v>131</v>
      </c>
    </row>
    <row r="81" spans="1:19" ht="21" x14ac:dyDescent="0.35">
      <c r="A81" s="41" t="s">
        <v>132</v>
      </c>
      <c r="B81" s="46"/>
      <c r="C81" s="46"/>
      <c r="D81" s="47"/>
      <c r="E81" s="95">
        <v>74634.64</v>
      </c>
      <c r="F81" s="82">
        <v>1435</v>
      </c>
      <c r="G81" s="95">
        <v>455897.05</v>
      </c>
      <c r="H81" s="82">
        <v>0</v>
      </c>
      <c r="I81" s="95">
        <v>400</v>
      </c>
      <c r="J81" s="82">
        <v>1938908</v>
      </c>
      <c r="K81" s="95">
        <v>0</v>
      </c>
      <c r="L81" s="83">
        <v>8596910</v>
      </c>
      <c r="M81" s="84">
        <v>9764635</v>
      </c>
      <c r="N81" s="83">
        <v>9207577.1899999995</v>
      </c>
      <c r="O81" s="84">
        <v>10773800</v>
      </c>
      <c r="P81" s="83">
        <v>4548680</v>
      </c>
      <c r="Q81" s="97">
        <v>43826502.189999998</v>
      </c>
      <c r="R81" s="46"/>
      <c r="S81" s="41" t="s">
        <v>133</v>
      </c>
    </row>
    <row r="82" spans="1:19" ht="21" x14ac:dyDescent="0.35">
      <c r="A82" s="41" t="s">
        <v>134</v>
      </c>
      <c r="B82" s="46"/>
      <c r="C82" s="46"/>
      <c r="D82" s="47"/>
      <c r="E82" s="95">
        <v>115761.92</v>
      </c>
      <c r="F82" s="82">
        <v>920</v>
      </c>
      <c r="G82" s="95">
        <v>51232.160000000003</v>
      </c>
      <c r="H82" s="82">
        <v>0</v>
      </c>
      <c r="I82" s="95">
        <v>0</v>
      </c>
      <c r="J82" s="82">
        <v>1160000</v>
      </c>
      <c r="K82" s="95">
        <v>0</v>
      </c>
      <c r="L82" s="83">
        <v>5721932</v>
      </c>
      <c r="M82" s="84">
        <v>6128191</v>
      </c>
      <c r="N82" s="83">
        <v>8233193.9500000002</v>
      </c>
      <c r="O82" s="84">
        <v>4302215</v>
      </c>
      <c r="P82" s="83">
        <v>2680500</v>
      </c>
      <c r="Q82" s="97">
        <v>27066031.949999999</v>
      </c>
      <c r="R82" s="46"/>
      <c r="S82" s="41" t="s">
        <v>135</v>
      </c>
    </row>
    <row r="83" spans="1:19" ht="21" x14ac:dyDescent="0.35">
      <c r="A83" s="41" t="s">
        <v>136</v>
      </c>
      <c r="B83" s="46"/>
      <c r="C83" s="46"/>
      <c r="D83" s="47"/>
      <c r="E83" s="95">
        <v>129690.47</v>
      </c>
      <c r="F83" s="82">
        <v>87341.17</v>
      </c>
      <c r="G83" s="95">
        <v>0</v>
      </c>
      <c r="H83" s="82">
        <v>400</v>
      </c>
      <c r="I83" s="95">
        <v>30</v>
      </c>
      <c r="J83" s="82">
        <v>12803788</v>
      </c>
      <c r="K83" s="95">
        <v>0</v>
      </c>
      <c r="L83" s="83">
        <v>3289223</v>
      </c>
      <c r="M83" s="84">
        <v>8097350</v>
      </c>
      <c r="N83" s="83">
        <v>6206208.1100000003</v>
      </c>
      <c r="O83" s="84">
        <v>12106066.800000001</v>
      </c>
      <c r="P83" s="83">
        <v>6053000</v>
      </c>
      <c r="Q83" s="97">
        <v>35751847.909999996</v>
      </c>
      <c r="R83" s="25"/>
      <c r="S83" s="41" t="s">
        <v>137</v>
      </c>
    </row>
    <row r="84" spans="1:19" ht="21" x14ac:dyDescent="0.35">
      <c r="A84" s="41" t="s">
        <v>138</v>
      </c>
      <c r="B84" s="46"/>
      <c r="C84" s="46"/>
      <c r="D84" s="47"/>
      <c r="E84" s="95">
        <v>32938.300000000003</v>
      </c>
      <c r="F84" s="82">
        <v>6470</v>
      </c>
      <c r="G84" s="95">
        <v>84301.85</v>
      </c>
      <c r="H84" s="82">
        <v>0</v>
      </c>
      <c r="I84" s="95">
        <v>0</v>
      </c>
      <c r="J84" s="82">
        <v>3881987</v>
      </c>
      <c r="K84" s="95">
        <v>0</v>
      </c>
      <c r="L84" s="83">
        <v>739300</v>
      </c>
      <c r="M84" s="84">
        <v>7528128</v>
      </c>
      <c r="N84" s="83">
        <v>5239604.54</v>
      </c>
      <c r="O84" s="84">
        <v>7466000</v>
      </c>
      <c r="P84" s="83">
        <v>4011500</v>
      </c>
      <c r="Q84" s="97">
        <v>24984532.539999999</v>
      </c>
      <c r="R84" s="25"/>
      <c r="S84" s="41" t="s">
        <v>139</v>
      </c>
    </row>
    <row r="85" spans="1:19" ht="21" x14ac:dyDescent="0.35">
      <c r="A85" s="48"/>
      <c r="B85" s="49"/>
      <c r="C85" s="51"/>
      <c r="D85" s="3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</row>
    <row r="86" spans="1:19" ht="21" x14ac:dyDescent="0.35">
      <c r="A86" s="49"/>
      <c r="B86" s="50"/>
      <c r="C86" s="51"/>
      <c r="D86" s="50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</row>
    <row r="87" spans="1:19" ht="21" x14ac:dyDescent="0.35">
      <c r="A87" s="50" t="s">
        <v>209</v>
      </c>
      <c r="B87" s="51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8"/>
      <c r="Q87" s="48"/>
      <c r="R87" s="48"/>
      <c r="S87" s="48"/>
    </row>
    <row r="88" spans="1:19" ht="21" x14ac:dyDescent="0.35">
      <c r="A88" s="38" t="s">
        <v>210</v>
      </c>
      <c r="B88" s="51"/>
      <c r="C88" s="3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</row>
    <row r="89" spans="1:19" ht="21" x14ac:dyDescent="0.35">
      <c r="A89" s="48"/>
      <c r="B89" s="49"/>
      <c r="C89" s="51"/>
      <c r="D89" s="3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52" t="s">
        <v>23</v>
      </c>
    </row>
    <row r="90" spans="1:19" ht="21" x14ac:dyDescent="0.3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</row>
    <row r="91" spans="1:19" ht="21" x14ac:dyDescent="0.35">
      <c r="A91" s="18"/>
      <c r="B91" s="18"/>
      <c r="C91" s="18"/>
      <c r="D91" s="19"/>
      <c r="E91" s="113" t="s">
        <v>12</v>
      </c>
      <c r="F91" s="114"/>
      <c r="G91" s="114"/>
      <c r="H91" s="114"/>
      <c r="I91" s="114"/>
      <c r="J91" s="114"/>
      <c r="K91" s="115"/>
      <c r="L91" s="116" t="s">
        <v>13</v>
      </c>
      <c r="M91" s="117"/>
      <c r="N91" s="117"/>
      <c r="O91" s="117"/>
      <c r="P91" s="117"/>
      <c r="Q91" s="118"/>
      <c r="R91" s="20" t="s">
        <v>20</v>
      </c>
      <c r="S91" s="21"/>
    </row>
    <row r="92" spans="1:19" ht="21" x14ac:dyDescent="0.35">
      <c r="A92" s="22"/>
      <c r="B92" s="22"/>
      <c r="C92" s="22"/>
      <c r="D92" s="23"/>
      <c r="E92" s="119" t="s">
        <v>7</v>
      </c>
      <c r="F92" s="120"/>
      <c r="G92" s="120"/>
      <c r="H92" s="120"/>
      <c r="I92" s="120"/>
      <c r="J92" s="120"/>
      <c r="K92" s="121"/>
      <c r="L92" s="122" t="s">
        <v>14</v>
      </c>
      <c r="M92" s="123"/>
      <c r="N92" s="123"/>
      <c r="O92" s="123"/>
      <c r="P92" s="123"/>
      <c r="Q92" s="124"/>
      <c r="R92" s="105" t="s">
        <v>33</v>
      </c>
      <c r="S92" s="106"/>
    </row>
    <row r="93" spans="1:19" ht="21" x14ac:dyDescent="0.35">
      <c r="A93" s="111" t="s">
        <v>59</v>
      </c>
      <c r="B93" s="111"/>
      <c r="C93" s="111"/>
      <c r="D93" s="112"/>
      <c r="E93" s="24"/>
      <c r="F93" s="24" t="s">
        <v>16</v>
      </c>
      <c r="G93" s="24"/>
      <c r="H93" s="24"/>
      <c r="I93" s="24"/>
      <c r="J93" s="25"/>
      <c r="K93" s="26"/>
      <c r="L93" s="27"/>
      <c r="M93" s="27"/>
      <c r="N93" s="27"/>
      <c r="O93" s="27"/>
      <c r="P93" s="27"/>
      <c r="Q93" s="27"/>
      <c r="R93" s="105" t="s">
        <v>32</v>
      </c>
      <c r="S93" s="106"/>
    </row>
    <row r="94" spans="1:19" ht="21" x14ac:dyDescent="0.35">
      <c r="A94" s="111" t="s">
        <v>60</v>
      </c>
      <c r="B94" s="111"/>
      <c r="C94" s="111"/>
      <c r="D94" s="112"/>
      <c r="E94" s="25"/>
      <c r="F94" s="24" t="s">
        <v>28</v>
      </c>
      <c r="G94" s="24"/>
      <c r="H94" s="24" t="s">
        <v>6</v>
      </c>
      <c r="I94" s="24"/>
      <c r="J94" s="27"/>
      <c r="K94" s="24"/>
      <c r="L94" s="27"/>
      <c r="M94" s="27"/>
      <c r="N94" s="27"/>
      <c r="O94" s="27"/>
      <c r="P94" s="27"/>
      <c r="Q94" s="27"/>
      <c r="R94" s="105" t="s">
        <v>19</v>
      </c>
      <c r="S94" s="106"/>
    </row>
    <row r="95" spans="1:19" ht="21" x14ac:dyDescent="0.35">
      <c r="A95" s="22"/>
      <c r="B95" s="22"/>
      <c r="C95" s="22"/>
      <c r="D95" s="23"/>
      <c r="E95" s="24" t="s">
        <v>4</v>
      </c>
      <c r="F95" s="24" t="s">
        <v>29</v>
      </c>
      <c r="G95" s="24"/>
      <c r="H95" s="28" t="s">
        <v>30</v>
      </c>
      <c r="I95" s="24"/>
      <c r="J95" s="27"/>
      <c r="K95" s="24"/>
      <c r="L95" s="27"/>
      <c r="M95" s="27"/>
      <c r="N95" s="27"/>
      <c r="O95" s="27"/>
      <c r="P95" s="27"/>
      <c r="Q95" s="27"/>
      <c r="R95" s="105" t="s">
        <v>3</v>
      </c>
      <c r="S95" s="106"/>
    </row>
    <row r="96" spans="1:19" ht="21" x14ac:dyDescent="0.35">
      <c r="A96" s="22"/>
      <c r="B96" s="22"/>
      <c r="C96" s="22"/>
      <c r="D96" s="23"/>
      <c r="E96" s="24" t="s">
        <v>15</v>
      </c>
      <c r="F96" s="29" t="s">
        <v>40</v>
      </c>
      <c r="G96" s="24" t="s">
        <v>5</v>
      </c>
      <c r="H96" s="29" t="s">
        <v>41</v>
      </c>
      <c r="I96" s="24" t="s">
        <v>17</v>
      </c>
      <c r="J96" s="27" t="s">
        <v>10</v>
      </c>
      <c r="K96" s="24" t="s">
        <v>2</v>
      </c>
      <c r="L96" s="27" t="s">
        <v>21</v>
      </c>
      <c r="M96" s="27" t="s">
        <v>24</v>
      </c>
      <c r="N96" s="27" t="s">
        <v>25</v>
      </c>
      <c r="O96" s="27" t="s">
        <v>26</v>
      </c>
      <c r="P96" s="27" t="s">
        <v>27</v>
      </c>
      <c r="Q96" s="27" t="s">
        <v>31</v>
      </c>
      <c r="R96" s="30"/>
      <c r="S96" s="31"/>
    </row>
    <row r="97" spans="1:19" ht="21" x14ac:dyDescent="0.35">
      <c r="A97" s="107"/>
      <c r="B97" s="107"/>
      <c r="C97" s="107"/>
      <c r="D97" s="108"/>
      <c r="E97" s="32" t="s">
        <v>18</v>
      </c>
      <c r="F97" s="32" t="s">
        <v>39</v>
      </c>
      <c r="G97" s="32" t="s">
        <v>8</v>
      </c>
      <c r="H97" s="32" t="s">
        <v>38</v>
      </c>
      <c r="I97" s="32" t="s">
        <v>9</v>
      </c>
      <c r="J97" s="33" t="s">
        <v>11</v>
      </c>
      <c r="K97" s="32" t="s">
        <v>1</v>
      </c>
      <c r="L97" s="33" t="s">
        <v>34</v>
      </c>
      <c r="M97" s="33" t="s">
        <v>35</v>
      </c>
      <c r="N97" s="33" t="s">
        <v>36</v>
      </c>
      <c r="O97" s="33" t="s">
        <v>37</v>
      </c>
      <c r="P97" s="33" t="s">
        <v>11</v>
      </c>
      <c r="Q97" s="32" t="s">
        <v>1</v>
      </c>
      <c r="R97" s="34"/>
      <c r="S97" s="35"/>
    </row>
    <row r="98" spans="1:19" ht="21" x14ac:dyDescent="0.35">
      <c r="A98" s="125" t="s">
        <v>48</v>
      </c>
      <c r="B98" s="125"/>
      <c r="C98" s="125"/>
      <c r="D98" s="126"/>
      <c r="E98" s="80">
        <f>SUM(E99:E104)</f>
        <v>859065.88</v>
      </c>
      <c r="F98" s="80">
        <f t="shared" ref="F98:Q98" si="7">SUM(F99:F104)</f>
        <v>26132.75</v>
      </c>
      <c r="G98" s="80">
        <f t="shared" si="7"/>
        <v>315052.50999999995</v>
      </c>
      <c r="H98" s="80">
        <f t="shared" si="7"/>
        <v>9218.81</v>
      </c>
      <c r="I98" s="80">
        <f t="shared" si="7"/>
        <v>17597.75</v>
      </c>
      <c r="J98" s="80">
        <f t="shared" si="7"/>
        <v>16001080</v>
      </c>
      <c r="K98" s="80">
        <f t="shared" si="7"/>
        <v>0</v>
      </c>
      <c r="L98" s="80">
        <f t="shared" si="7"/>
        <v>34465288.130000003</v>
      </c>
      <c r="M98" s="80">
        <f t="shared" si="7"/>
        <v>60144451.170000002</v>
      </c>
      <c r="N98" s="80">
        <f t="shared" si="7"/>
        <v>43555875.350000009</v>
      </c>
      <c r="O98" s="80">
        <f t="shared" si="7"/>
        <v>46107200</v>
      </c>
      <c r="P98" s="80">
        <f t="shared" si="7"/>
        <v>8892129.2200000007</v>
      </c>
      <c r="Q98" s="80">
        <f t="shared" si="7"/>
        <v>196337863.59</v>
      </c>
      <c r="R98" s="98"/>
      <c r="S98" s="58" t="s">
        <v>55</v>
      </c>
    </row>
    <row r="99" spans="1:19" ht="21" x14ac:dyDescent="0.35">
      <c r="A99" s="41" t="s">
        <v>140</v>
      </c>
      <c r="B99" s="37"/>
      <c r="C99" s="37"/>
      <c r="D99" s="39"/>
      <c r="E99" s="82">
        <v>117574.1</v>
      </c>
      <c r="F99" s="82">
        <v>8900</v>
      </c>
      <c r="G99" s="82">
        <v>65722.37</v>
      </c>
      <c r="H99" s="82">
        <v>170</v>
      </c>
      <c r="I99" s="82">
        <v>40</v>
      </c>
      <c r="J99" s="82">
        <v>0</v>
      </c>
      <c r="K99" s="82">
        <v>0</v>
      </c>
      <c r="L99" s="83">
        <v>4980187</v>
      </c>
      <c r="M99" s="83">
        <v>11962722</v>
      </c>
      <c r="N99" s="84">
        <v>7226730.5099999998</v>
      </c>
      <c r="O99" s="83">
        <v>5333600</v>
      </c>
      <c r="P99" s="85">
        <v>1617500</v>
      </c>
      <c r="Q99" s="86">
        <v>31120739.510000002</v>
      </c>
      <c r="R99" s="99"/>
      <c r="S99" s="41" t="s">
        <v>141</v>
      </c>
    </row>
    <row r="100" spans="1:19" ht="21" x14ac:dyDescent="0.35">
      <c r="A100" s="41" t="s">
        <v>142</v>
      </c>
      <c r="B100" s="37"/>
      <c r="C100" s="37"/>
      <c r="D100" s="39"/>
      <c r="E100" s="82">
        <v>100137.33</v>
      </c>
      <c r="F100" s="82">
        <v>368.75</v>
      </c>
      <c r="G100" s="82">
        <v>77522.12</v>
      </c>
      <c r="H100" s="82">
        <v>0</v>
      </c>
      <c r="I100" s="82">
        <v>400</v>
      </c>
      <c r="J100" s="82">
        <v>0</v>
      </c>
      <c r="K100" s="82">
        <v>0</v>
      </c>
      <c r="L100" s="83">
        <v>6803271</v>
      </c>
      <c r="M100" s="83">
        <v>11107121.17</v>
      </c>
      <c r="N100" s="84">
        <v>8365787.0199999996</v>
      </c>
      <c r="O100" s="83">
        <v>8833391.7699999996</v>
      </c>
      <c r="P100" s="85">
        <v>1940360</v>
      </c>
      <c r="Q100" s="86">
        <v>37062930.960000001</v>
      </c>
      <c r="R100" s="99"/>
      <c r="S100" s="41" t="s">
        <v>143</v>
      </c>
    </row>
    <row r="101" spans="1:19" ht="21" x14ac:dyDescent="0.35">
      <c r="A101" s="41" t="s">
        <v>144</v>
      </c>
      <c r="B101" s="43"/>
      <c r="C101" s="29"/>
      <c r="D101" s="45"/>
      <c r="E101" s="82">
        <v>270522.99</v>
      </c>
      <c r="F101" s="82">
        <v>1032</v>
      </c>
      <c r="G101" s="82">
        <v>102310.92</v>
      </c>
      <c r="H101" s="82">
        <v>0</v>
      </c>
      <c r="I101" s="82">
        <v>5000</v>
      </c>
      <c r="J101" s="82">
        <v>15766000</v>
      </c>
      <c r="K101" s="82">
        <v>0</v>
      </c>
      <c r="L101" s="83">
        <v>8513847.1300000008</v>
      </c>
      <c r="M101" s="83">
        <v>11678416</v>
      </c>
      <c r="N101" s="84">
        <v>11366343.82</v>
      </c>
      <c r="O101" s="83">
        <v>15608100</v>
      </c>
      <c r="P101" s="85">
        <v>3238900.22</v>
      </c>
      <c r="Q101" s="86">
        <v>50405607.170000002</v>
      </c>
      <c r="R101" s="99"/>
      <c r="S101" s="41" t="s">
        <v>145</v>
      </c>
    </row>
    <row r="102" spans="1:19" ht="21" x14ac:dyDescent="0.35">
      <c r="A102" s="41" t="s">
        <v>146</v>
      </c>
      <c r="B102" s="57"/>
      <c r="C102" s="46"/>
      <c r="D102" s="47"/>
      <c r="E102" s="82">
        <v>78368.41</v>
      </c>
      <c r="F102" s="82">
        <v>14572</v>
      </c>
      <c r="G102" s="82">
        <v>51486.05</v>
      </c>
      <c r="H102" s="82">
        <v>0</v>
      </c>
      <c r="I102" s="82">
        <v>894.25</v>
      </c>
      <c r="J102" s="82">
        <v>0</v>
      </c>
      <c r="K102" s="82">
        <v>0</v>
      </c>
      <c r="L102" s="83">
        <v>5841560</v>
      </c>
      <c r="M102" s="83">
        <v>9905126</v>
      </c>
      <c r="N102" s="84">
        <v>7339940.8899999997</v>
      </c>
      <c r="O102" s="83">
        <v>3753938.23</v>
      </c>
      <c r="P102" s="85">
        <v>0</v>
      </c>
      <c r="Q102" s="86">
        <v>26840565.120000001</v>
      </c>
      <c r="R102" s="99"/>
      <c r="S102" s="41" t="s">
        <v>147</v>
      </c>
    </row>
    <row r="103" spans="1:19" ht="21" x14ac:dyDescent="0.35">
      <c r="A103" s="41" t="s">
        <v>148</v>
      </c>
      <c r="B103" s="46"/>
      <c r="C103" s="46"/>
      <c r="D103" s="47"/>
      <c r="E103" s="82">
        <v>70960.02</v>
      </c>
      <c r="F103" s="82">
        <v>100</v>
      </c>
      <c r="G103" s="82">
        <v>0</v>
      </c>
      <c r="H103" s="82">
        <v>0</v>
      </c>
      <c r="I103" s="82">
        <v>8263.5</v>
      </c>
      <c r="J103" s="82">
        <v>193800</v>
      </c>
      <c r="K103" s="82">
        <v>0</v>
      </c>
      <c r="L103" s="83">
        <v>3596795</v>
      </c>
      <c r="M103" s="83">
        <v>7648870</v>
      </c>
      <c r="N103" s="83">
        <v>4422578.5199999996</v>
      </c>
      <c r="O103" s="83">
        <v>7602070</v>
      </c>
      <c r="P103" s="83">
        <v>1959009</v>
      </c>
      <c r="Q103" s="83">
        <v>28389242.239999998</v>
      </c>
      <c r="R103" s="99"/>
      <c r="S103" s="41" t="s">
        <v>149</v>
      </c>
    </row>
    <row r="104" spans="1:19" ht="21" x14ac:dyDescent="0.35">
      <c r="A104" s="41" t="s">
        <v>150</v>
      </c>
      <c r="B104" s="46"/>
      <c r="C104" s="46"/>
      <c r="D104" s="47"/>
      <c r="E104" s="82">
        <v>221503.03</v>
      </c>
      <c r="F104" s="82">
        <v>1160</v>
      </c>
      <c r="G104" s="82">
        <v>18011.05</v>
      </c>
      <c r="H104" s="82">
        <v>9048.81</v>
      </c>
      <c r="I104" s="82">
        <v>3000</v>
      </c>
      <c r="J104" s="82">
        <v>41280</v>
      </c>
      <c r="K104" s="82">
        <v>0</v>
      </c>
      <c r="L104" s="83">
        <v>4729628</v>
      </c>
      <c r="M104" s="83">
        <v>7842196</v>
      </c>
      <c r="N104" s="84">
        <v>4834494.59</v>
      </c>
      <c r="O104" s="83">
        <v>4976100</v>
      </c>
      <c r="P104" s="85">
        <v>136360</v>
      </c>
      <c r="Q104" s="86">
        <v>22518778.59</v>
      </c>
      <c r="R104" s="99"/>
      <c r="S104" s="41" t="s">
        <v>151</v>
      </c>
    </row>
    <row r="105" spans="1:19" ht="21" x14ac:dyDescent="0.35">
      <c r="A105" s="38" t="s">
        <v>49</v>
      </c>
      <c r="B105" s="46"/>
      <c r="C105" s="46"/>
      <c r="D105" s="47"/>
      <c r="E105" s="80">
        <f>SUM(E106:E111)</f>
        <v>786264.52000000014</v>
      </c>
      <c r="F105" s="80">
        <f t="shared" ref="F105:Q105" si="8">SUM(F106:F111)</f>
        <v>525148.1</v>
      </c>
      <c r="G105" s="80">
        <f t="shared" si="8"/>
        <v>855008.37</v>
      </c>
      <c r="H105" s="80">
        <f t="shared" si="8"/>
        <v>0</v>
      </c>
      <c r="I105" s="80">
        <f t="shared" si="8"/>
        <v>92666</v>
      </c>
      <c r="J105" s="80">
        <f t="shared" si="8"/>
        <v>59278386.5</v>
      </c>
      <c r="K105" s="80">
        <f t="shared" si="8"/>
        <v>0</v>
      </c>
      <c r="L105" s="80">
        <f t="shared" si="8"/>
        <v>35262516.780000001</v>
      </c>
      <c r="M105" s="80">
        <f t="shared" si="8"/>
        <v>57686179.210000001</v>
      </c>
      <c r="N105" s="80">
        <f t="shared" si="8"/>
        <v>44653461</v>
      </c>
      <c r="O105" s="80">
        <f t="shared" si="8"/>
        <v>54076347.970000006</v>
      </c>
      <c r="P105" s="80">
        <f t="shared" si="8"/>
        <v>43386440.670000002</v>
      </c>
      <c r="Q105" s="80">
        <f t="shared" si="8"/>
        <v>235077945.63</v>
      </c>
      <c r="R105" s="99"/>
      <c r="S105" s="38" t="s">
        <v>56</v>
      </c>
    </row>
    <row r="106" spans="1:19" ht="21" x14ac:dyDescent="0.35">
      <c r="A106" s="41" t="s">
        <v>152</v>
      </c>
      <c r="B106" s="46"/>
      <c r="C106" s="44"/>
      <c r="D106" s="47"/>
      <c r="E106" s="82">
        <v>163802.13</v>
      </c>
      <c r="F106" s="82">
        <v>427008.1</v>
      </c>
      <c r="G106" s="82">
        <v>203188.75</v>
      </c>
      <c r="H106" s="82">
        <v>0</v>
      </c>
      <c r="I106" s="82">
        <v>2696</v>
      </c>
      <c r="J106" s="82">
        <v>35000</v>
      </c>
      <c r="K106" s="82">
        <v>0</v>
      </c>
      <c r="L106" s="83">
        <v>8429818</v>
      </c>
      <c r="M106" s="83">
        <v>10422590.75</v>
      </c>
      <c r="N106" s="84">
        <v>8546812.1500000004</v>
      </c>
      <c r="O106" s="83">
        <v>11857151.17</v>
      </c>
      <c r="P106" s="85">
        <v>4616459.7699999996</v>
      </c>
      <c r="Q106" s="86">
        <v>43872831.840000004</v>
      </c>
      <c r="R106" s="99"/>
      <c r="S106" s="41" t="s">
        <v>56</v>
      </c>
    </row>
    <row r="107" spans="1:19" ht="21" x14ac:dyDescent="0.35">
      <c r="A107" s="41" t="s">
        <v>153</v>
      </c>
      <c r="B107" s="46"/>
      <c r="C107" s="46"/>
      <c r="D107" s="47"/>
      <c r="E107" s="82">
        <v>197885.16</v>
      </c>
      <c r="F107" s="82">
        <v>937</v>
      </c>
      <c r="G107" s="82">
        <v>85307.16</v>
      </c>
      <c r="H107" s="82">
        <v>0</v>
      </c>
      <c r="I107" s="82">
        <v>45700</v>
      </c>
      <c r="J107" s="82">
        <v>8106386.5</v>
      </c>
      <c r="K107" s="82">
        <v>0</v>
      </c>
      <c r="L107" s="83">
        <v>7184589</v>
      </c>
      <c r="M107" s="83">
        <v>8825307</v>
      </c>
      <c r="N107" s="84">
        <v>8403252.8399999999</v>
      </c>
      <c r="O107" s="83">
        <v>7175946.8600000003</v>
      </c>
      <c r="P107" s="85">
        <v>11955088.869999999</v>
      </c>
      <c r="Q107" s="86">
        <v>43544184.57</v>
      </c>
      <c r="R107" s="99"/>
      <c r="S107" s="41" t="s">
        <v>154</v>
      </c>
    </row>
    <row r="108" spans="1:19" ht="21" x14ac:dyDescent="0.35">
      <c r="A108" s="41" t="s">
        <v>155</v>
      </c>
      <c r="B108" s="46"/>
      <c r="C108" s="46"/>
      <c r="D108" s="47"/>
      <c r="E108" s="82">
        <v>96311.9</v>
      </c>
      <c r="F108" s="82">
        <v>1779</v>
      </c>
      <c r="G108" s="82">
        <v>148506.29999999999</v>
      </c>
      <c r="H108" s="82">
        <v>0</v>
      </c>
      <c r="I108" s="82">
        <v>24800</v>
      </c>
      <c r="J108" s="82">
        <v>13520000</v>
      </c>
      <c r="K108" s="82">
        <v>0</v>
      </c>
      <c r="L108" s="83">
        <v>6650730.7800000003</v>
      </c>
      <c r="M108" s="83">
        <v>10553370.02</v>
      </c>
      <c r="N108" s="84">
        <v>5340432.1100000003</v>
      </c>
      <c r="O108" s="83">
        <v>1172925.51</v>
      </c>
      <c r="P108" s="85">
        <v>16335500</v>
      </c>
      <c r="Q108" s="86">
        <v>40052958.420000002</v>
      </c>
      <c r="R108" s="99"/>
      <c r="S108" s="41" t="s">
        <v>156</v>
      </c>
    </row>
    <row r="109" spans="1:19" ht="21" x14ac:dyDescent="0.35">
      <c r="A109" s="41" t="s">
        <v>157</v>
      </c>
      <c r="B109" s="46"/>
      <c r="C109" s="46"/>
      <c r="D109" s="47"/>
      <c r="E109" s="82">
        <v>119720.41</v>
      </c>
      <c r="F109" s="82">
        <v>24415</v>
      </c>
      <c r="G109" s="82">
        <v>238242.8</v>
      </c>
      <c r="H109" s="82">
        <v>0</v>
      </c>
      <c r="I109" s="82">
        <v>7880</v>
      </c>
      <c r="J109" s="82">
        <v>9666000</v>
      </c>
      <c r="K109" s="82">
        <v>0</v>
      </c>
      <c r="L109" s="83">
        <v>6947121</v>
      </c>
      <c r="M109" s="83">
        <v>9839054.4399999995</v>
      </c>
      <c r="N109" s="84">
        <v>7103309.1900000004</v>
      </c>
      <c r="O109" s="83">
        <v>14214445</v>
      </c>
      <c r="P109" s="85">
        <v>3103500</v>
      </c>
      <c r="Q109" s="86">
        <v>41207429.630000003</v>
      </c>
      <c r="R109" s="99"/>
      <c r="S109" s="41" t="s">
        <v>158</v>
      </c>
    </row>
    <row r="110" spans="1:19" ht="21" x14ac:dyDescent="0.35">
      <c r="A110" s="41" t="s">
        <v>159</v>
      </c>
      <c r="B110" s="46"/>
      <c r="C110" s="46"/>
      <c r="D110" s="47"/>
      <c r="E110" s="82">
        <v>127084.3</v>
      </c>
      <c r="F110" s="82">
        <v>69619</v>
      </c>
      <c r="G110" s="82">
        <v>82924.72</v>
      </c>
      <c r="H110" s="82">
        <v>0</v>
      </c>
      <c r="I110" s="82">
        <v>10910</v>
      </c>
      <c r="J110" s="82">
        <v>18985000</v>
      </c>
      <c r="K110" s="82">
        <v>0</v>
      </c>
      <c r="L110" s="83">
        <v>785427</v>
      </c>
      <c r="M110" s="83">
        <v>8855234</v>
      </c>
      <c r="N110" s="84">
        <v>7976446.8499999996</v>
      </c>
      <c r="O110" s="83">
        <v>7041900</v>
      </c>
      <c r="P110" s="85">
        <v>5036392.03</v>
      </c>
      <c r="Q110" s="86">
        <v>29695399.879999999</v>
      </c>
      <c r="R110" s="99"/>
      <c r="S110" s="41" t="s">
        <v>160</v>
      </c>
    </row>
    <row r="111" spans="1:19" ht="21" x14ac:dyDescent="0.35">
      <c r="A111" s="41" t="s">
        <v>161</v>
      </c>
      <c r="B111" s="46"/>
      <c r="C111" s="46"/>
      <c r="D111" s="47"/>
      <c r="E111" s="95">
        <v>81460.62</v>
      </c>
      <c r="F111" s="82">
        <v>1390</v>
      </c>
      <c r="G111" s="95">
        <v>96838.64</v>
      </c>
      <c r="H111" s="82">
        <v>0</v>
      </c>
      <c r="I111" s="95">
        <v>680</v>
      </c>
      <c r="J111" s="82">
        <v>8966000</v>
      </c>
      <c r="K111" s="95">
        <v>0</v>
      </c>
      <c r="L111" s="83">
        <v>5264831</v>
      </c>
      <c r="M111" s="84">
        <v>9190623</v>
      </c>
      <c r="N111" s="83">
        <v>7283207.8600000003</v>
      </c>
      <c r="O111" s="84">
        <v>12613979.43</v>
      </c>
      <c r="P111" s="83">
        <v>2339500</v>
      </c>
      <c r="Q111" s="83">
        <v>36705141.289999999</v>
      </c>
      <c r="R111" s="9"/>
      <c r="S111" s="41" t="s">
        <v>162</v>
      </c>
    </row>
    <row r="112" spans="1:19" ht="21" x14ac:dyDescent="0.35">
      <c r="A112" s="49"/>
      <c r="B112" s="50"/>
      <c r="C112" s="51"/>
      <c r="D112" s="50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</row>
    <row r="113" spans="1:19" ht="21" x14ac:dyDescent="0.35">
      <c r="A113" s="50" t="s">
        <v>209</v>
      </c>
      <c r="B113" s="51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8"/>
      <c r="Q113" s="48"/>
      <c r="R113" s="48"/>
      <c r="S113" s="48"/>
    </row>
    <row r="114" spans="1:19" ht="21" x14ac:dyDescent="0.35">
      <c r="A114" s="38" t="s">
        <v>210</v>
      </c>
      <c r="B114" s="51"/>
      <c r="C114" s="3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</row>
    <row r="115" spans="1:19" ht="21" x14ac:dyDescent="0.35">
      <c r="A115" s="48"/>
      <c r="B115" s="49"/>
      <c r="C115" s="51"/>
      <c r="D115" s="3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52" t="s">
        <v>23</v>
      </c>
    </row>
    <row r="116" spans="1:19" ht="21" x14ac:dyDescent="0.3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</row>
    <row r="117" spans="1:19" ht="21" x14ac:dyDescent="0.35">
      <c r="A117" s="18"/>
      <c r="B117" s="18"/>
      <c r="C117" s="18"/>
      <c r="D117" s="19"/>
      <c r="E117" s="113" t="s">
        <v>12</v>
      </c>
      <c r="F117" s="114"/>
      <c r="G117" s="114"/>
      <c r="H117" s="114"/>
      <c r="I117" s="114"/>
      <c r="J117" s="114"/>
      <c r="K117" s="115"/>
      <c r="L117" s="116" t="s">
        <v>13</v>
      </c>
      <c r="M117" s="117"/>
      <c r="N117" s="117"/>
      <c r="O117" s="117"/>
      <c r="P117" s="117"/>
      <c r="Q117" s="118"/>
      <c r="R117" s="20" t="s">
        <v>20</v>
      </c>
      <c r="S117" s="21"/>
    </row>
    <row r="118" spans="1:19" ht="21" x14ac:dyDescent="0.35">
      <c r="A118" s="22"/>
      <c r="B118" s="22"/>
      <c r="C118" s="22"/>
      <c r="D118" s="23"/>
      <c r="E118" s="119" t="s">
        <v>7</v>
      </c>
      <c r="F118" s="120"/>
      <c r="G118" s="120"/>
      <c r="H118" s="120"/>
      <c r="I118" s="120"/>
      <c r="J118" s="120"/>
      <c r="K118" s="121"/>
      <c r="L118" s="122" t="s">
        <v>14</v>
      </c>
      <c r="M118" s="123"/>
      <c r="N118" s="123"/>
      <c r="O118" s="123"/>
      <c r="P118" s="123"/>
      <c r="Q118" s="124"/>
      <c r="R118" s="105" t="s">
        <v>33</v>
      </c>
      <c r="S118" s="106"/>
    </row>
    <row r="119" spans="1:19" ht="21" x14ac:dyDescent="0.35">
      <c r="A119" s="111" t="s">
        <v>59</v>
      </c>
      <c r="B119" s="111"/>
      <c r="C119" s="111"/>
      <c r="D119" s="112"/>
      <c r="E119" s="24"/>
      <c r="F119" s="24" t="s">
        <v>16</v>
      </c>
      <c r="G119" s="24"/>
      <c r="H119" s="24"/>
      <c r="I119" s="24"/>
      <c r="J119" s="25"/>
      <c r="K119" s="26"/>
      <c r="L119" s="27"/>
      <c r="M119" s="27"/>
      <c r="N119" s="27"/>
      <c r="O119" s="27"/>
      <c r="P119" s="27"/>
      <c r="Q119" s="27"/>
      <c r="R119" s="105" t="s">
        <v>32</v>
      </c>
      <c r="S119" s="106"/>
    </row>
    <row r="120" spans="1:19" ht="21" x14ac:dyDescent="0.35">
      <c r="A120" s="111" t="s">
        <v>60</v>
      </c>
      <c r="B120" s="111"/>
      <c r="C120" s="111"/>
      <c r="D120" s="112"/>
      <c r="E120" s="25"/>
      <c r="F120" s="24" t="s">
        <v>28</v>
      </c>
      <c r="G120" s="24"/>
      <c r="H120" s="24" t="s">
        <v>6</v>
      </c>
      <c r="I120" s="24"/>
      <c r="J120" s="27"/>
      <c r="K120" s="24"/>
      <c r="L120" s="27"/>
      <c r="M120" s="27"/>
      <c r="N120" s="27"/>
      <c r="O120" s="27"/>
      <c r="P120" s="27"/>
      <c r="Q120" s="27"/>
      <c r="R120" s="105" t="s">
        <v>19</v>
      </c>
      <c r="S120" s="106"/>
    </row>
    <row r="121" spans="1:19" ht="21" x14ac:dyDescent="0.35">
      <c r="A121" s="22"/>
      <c r="B121" s="22"/>
      <c r="C121" s="22"/>
      <c r="D121" s="23"/>
      <c r="E121" s="24" t="s">
        <v>4</v>
      </c>
      <c r="F121" s="24" t="s">
        <v>29</v>
      </c>
      <c r="G121" s="24"/>
      <c r="H121" s="28" t="s">
        <v>30</v>
      </c>
      <c r="I121" s="24"/>
      <c r="J121" s="27"/>
      <c r="K121" s="24"/>
      <c r="L121" s="27"/>
      <c r="M121" s="27"/>
      <c r="N121" s="27"/>
      <c r="O121" s="27"/>
      <c r="P121" s="27"/>
      <c r="Q121" s="27"/>
      <c r="R121" s="105" t="s">
        <v>3</v>
      </c>
      <c r="S121" s="106"/>
    </row>
    <row r="122" spans="1:19" ht="21" x14ac:dyDescent="0.35">
      <c r="A122" s="22"/>
      <c r="B122" s="22"/>
      <c r="C122" s="22"/>
      <c r="D122" s="23"/>
      <c r="E122" s="24" t="s">
        <v>15</v>
      </c>
      <c r="F122" s="29" t="s">
        <v>40</v>
      </c>
      <c r="G122" s="24" t="s">
        <v>5</v>
      </c>
      <c r="H122" s="29" t="s">
        <v>41</v>
      </c>
      <c r="I122" s="24" t="s">
        <v>17</v>
      </c>
      <c r="J122" s="27" t="s">
        <v>10</v>
      </c>
      <c r="K122" s="24" t="s">
        <v>2</v>
      </c>
      <c r="L122" s="27" t="s">
        <v>21</v>
      </c>
      <c r="M122" s="27" t="s">
        <v>24</v>
      </c>
      <c r="N122" s="27" t="s">
        <v>25</v>
      </c>
      <c r="O122" s="27" t="s">
        <v>26</v>
      </c>
      <c r="P122" s="27" t="s">
        <v>27</v>
      </c>
      <c r="Q122" s="27" t="s">
        <v>31</v>
      </c>
      <c r="R122" s="30"/>
      <c r="S122" s="31"/>
    </row>
    <row r="123" spans="1:19" ht="21" x14ac:dyDescent="0.35">
      <c r="A123" s="107"/>
      <c r="B123" s="107"/>
      <c r="C123" s="107"/>
      <c r="D123" s="108"/>
      <c r="E123" s="32" t="s">
        <v>18</v>
      </c>
      <c r="F123" s="32" t="s">
        <v>39</v>
      </c>
      <c r="G123" s="32" t="s">
        <v>8</v>
      </c>
      <c r="H123" s="32" t="s">
        <v>38</v>
      </c>
      <c r="I123" s="32" t="s">
        <v>9</v>
      </c>
      <c r="J123" s="33" t="s">
        <v>11</v>
      </c>
      <c r="K123" s="32" t="s">
        <v>1</v>
      </c>
      <c r="L123" s="33" t="s">
        <v>34</v>
      </c>
      <c r="M123" s="33" t="s">
        <v>35</v>
      </c>
      <c r="N123" s="33" t="s">
        <v>36</v>
      </c>
      <c r="O123" s="33" t="s">
        <v>37</v>
      </c>
      <c r="P123" s="33" t="s">
        <v>11</v>
      </c>
      <c r="Q123" s="32" t="s">
        <v>1</v>
      </c>
      <c r="R123" s="34"/>
      <c r="S123" s="35"/>
    </row>
    <row r="124" spans="1:19" ht="21" x14ac:dyDescent="0.35">
      <c r="A124" s="38" t="s">
        <v>163</v>
      </c>
      <c r="B124" s="59"/>
      <c r="C124" s="60"/>
      <c r="D124" s="61"/>
      <c r="E124" s="80">
        <f>SUM(E125:E129)</f>
        <v>309897.93</v>
      </c>
      <c r="F124" s="80">
        <f t="shared" ref="F124:Q124" si="9">SUM(F125:F129)</f>
        <v>138799</v>
      </c>
      <c r="G124" s="80">
        <f t="shared" si="9"/>
        <v>538185.43999999994</v>
      </c>
      <c r="H124" s="80">
        <f t="shared" si="9"/>
        <v>0</v>
      </c>
      <c r="I124" s="80">
        <f t="shared" si="9"/>
        <v>145129.75</v>
      </c>
      <c r="J124" s="80">
        <f t="shared" si="9"/>
        <v>1194000</v>
      </c>
      <c r="K124" s="80">
        <f t="shared" si="9"/>
        <v>0</v>
      </c>
      <c r="L124" s="80">
        <f t="shared" si="9"/>
        <v>24083288</v>
      </c>
      <c r="M124" s="80">
        <f t="shared" si="9"/>
        <v>48001818.859999999</v>
      </c>
      <c r="N124" s="80">
        <f t="shared" si="9"/>
        <v>33823270.469999999</v>
      </c>
      <c r="O124" s="80">
        <f t="shared" si="9"/>
        <v>17227703.289999999</v>
      </c>
      <c r="P124" s="80">
        <f t="shared" si="9"/>
        <v>12064963.42</v>
      </c>
      <c r="Q124" s="80">
        <f t="shared" si="9"/>
        <v>134752378.40000001</v>
      </c>
      <c r="R124" s="53"/>
      <c r="S124" s="55" t="s">
        <v>164</v>
      </c>
    </row>
    <row r="125" spans="1:19" ht="21" x14ac:dyDescent="0.35">
      <c r="A125" s="41" t="s">
        <v>165</v>
      </c>
      <c r="B125" s="46"/>
      <c r="C125" s="46"/>
      <c r="D125" s="47"/>
      <c r="E125" s="82">
        <v>110627.53</v>
      </c>
      <c r="F125" s="82">
        <v>747</v>
      </c>
      <c r="G125" s="82">
        <v>80422.720000000001</v>
      </c>
      <c r="H125" s="82">
        <v>0</v>
      </c>
      <c r="I125" s="82">
        <v>0</v>
      </c>
      <c r="J125" s="82">
        <v>0</v>
      </c>
      <c r="K125" s="82">
        <v>0</v>
      </c>
      <c r="L125" s="82">
        <v>5939636</v>
      </c>
      <c r="M125" s="83">
        <v>11316220</v>
      </c>
      <c r="N125" s="84">
        <v>4328587.38</v>
      </c>
      <c r="O125" s="83">
        <v>5413600</v>
      </c>
      <c r="P125" s="85">
        <v>1965500</v>
      </c>
      <c r="Q125" s="86">
        <v>28963543.379999999</v>
      </c>
      <c r="R125" s="40"/>
      <c r="S125" s="46" t="s">
        <v>166</v>
      </c>
    </row>
    <row r="126" spans="1:19" ht="21" x14ac:dyDescent="0.35">
      <c r="A126" s="41" t="s">
        <v>167</v>
      </c>
      <c r="B126" s="46"/>
      <c r="C126" s="46"/>
      <c r="D126" s="47"/>
      <c r="E126" s="82">
        <v>50214.879999999997</v>
      </c>
      <c r="F126" s="82">
        <v>3593.4</v>
      </c>
      <c r="G126" s="82">
        <v>154412.82</v>
      </c>
      <c r="H126" s="82">
        <v>0</v>
      </c>
      <c r="I126" s="82">
        <v>5130</v>
      </c>
      <c r="J126" s="82">
        <v>35000</v>
      </c>
      <c r="K126" s="82">
        <v>0</v>
      </c>
      <c r="L126" s="82">
        <v>3723281</v>
      </c>
      <c r="M126" s="83">
        <v>9071365</v>
      </c>
      <c r="N126" s="84">
        <v>6065598.9800000004</v>
      </c>
      <c r="O126" s="83">
        <v>3048208.47</v>
      </c>
      <c r="P126" s="85">
        <v>2098418.09</v>
      </c>
      <c r="Q126" s="86">
        <v>24006871.539999999</v>
      </c>
      <c r="R126" s="40"/>
      <c r="S126" s="46" t="s">
        <v>168</v>
      </c>
    </row>
    <row r="127" spans="1:19" ht="21" x14ac:dyDescent="0.35">
      <c r="A127" s="41" t="s">
        <v>169</v>
      </c>
      <c r="B127" s="46"/>
      <c r="C127" s="46"/>
      <c r="D127" s="47"/>
      <c r="E127" s="82">
        <v>50214.879999999997</v>
      </c>
      <c r="F127" s="82">
        <v>133813.6</v>
      </c>
      <c r="G127" s="82">
        <v>92263.83</v>
      </c>
      <c r="H127" s="82">
        <v>0</v>
      </c>
      <c r="I127" s="82">
        <v>0</v>
      </c>
      <c r="J127" s="82">
        <v>1159000</v>
      </c>
      <c r="K127" s="82">
        <v>0</v>
      </c>
      <c r="L127" s="82">
        <v>4209518</v>
      </c>
      <c r="M127" s="83">
        <v>9396747</v>
      </c>
      <c r="N127" s="84">
        <v>5709277.7699999996</v>
      </c>
      <c r="O127" s="83">
        <v>3585200</v>
      </c>
      <c r="P127" s="85">
        <v>1434625.08</v>
      </c>
      <c r="Q127" s="86">
        <v>23886702.210000001</v>
      </c>
      <c r="R127" s="40"/>
      <c r="S127" s="46" t="s">
        <v>170</v>
      </c>
    </row>
    <row r="128" spans="1:19" ht="21" x14ac:dyDescent="0.35">
      <c r="A128" s="41" t="s">
        <v>171</v>
      </c>
      <c r="B128" s="46"/>
      <c r="C128" s="46"/>
      <c r="D128" s="47"/>
      <c r="E128" s="82">
        <v>36288.49</v>
      </c>
      <c r="F128" s="82">
        <v>245</v>
      </c>
      <c r="G128" s="82">
        <v>55930.31</v>
      </c>
      <c r="H128" s="82">
        <v>0</v>
      </c>
      <c r="I128" s="82">
        <v>107500</v>
      </c>
      <c r="J128" s="82">
        <v>0</v>
      </c>
      <c r="K128" s="82">
        <v>0</v>
      </c>
      <c r="L128" s="82">
        <v>4448784</v>
      </c>
      <c r="M128" s="83">
        <v>7493131.9500000002</v>
      </c>
      <c r="N128" s="84">
        <v>8767108.1999999993</v>
      </c>
      <c r="O128" s="83">
        <v>2912794.82</v>
      </c>
      <c r="P128" s="85">
        <v>2931580</v>
      </c>
      <c r="Q128" s="86">
        <v>26553398.969999999</v>
      </c>
      <c r="R128" s="40"/>
      <c r="S128" s="46" t="s">
        <v>172</v>
      </c>
    </row>
    <row r="129" spans="1:19" ht="21" x14ac:dyDescent="0.35">
      <c r="A129" s="41" t="s">
        <v>173</v>
      </c>
      <c r="B129" s="46"/>
      <c r="C129" s="46"/>
      <c r="D129" s="47"/>
      <c r="E129" s="82">
        <v>62552.15</v>
      </c>
      <c r="F129" s="82">
        <v>400</v>
      </c>
      <c r="G129" s="82">
        <v>155155.76</v>
      </c>
      <c r="H129" s="82">
        <v>0</v>
      </c>
      <c r="I129" s="82">
        <v>32499.75</v>
      </c>
      <c r="J129" s="82">
        <v>0</v>
      </c>
      <c r="K129" s="82">
        <v>0</v>
      </c>
      <c r="L129" s="82">
        <v>5762069</v>
      </c>
      <c r="M129" s="83">
        <v>10724354.91</v>
      </c>
      <c r="N129" s="84">
        <v>8952698.1400000006</v>
      </c>
      <c r="O129" s="83">
        <v>2267900</v>
      </c>
      <c r="P129" s="85">
        <v>3634840.25</v>
      </c>
      <c r="Q129" s="86">
        <v>31341862.300000001</v>
      </c>
      <c r="R129" s="40"/>
      <c r="S129" s="46" t="s">
        <v>174</v>
      </c>
    </row>
    <row r="130" spans="1:19" ht="21" x14ac:dyDescent="0.35">
      <c r="A130" s="55" t="s">
        <v>50</v>
      </c>
      <c r="B130" s="46"/>
      <c r="C130" s="46"/>
      <c r="D130" s="47"/>
      <c r="E130" s="80">
        <f>SUM(E131:E132)</f>
        <v>266545.14</v>
      </c>
      <c r="F130" s="80">
        <f t="shared" ref="F130:Q130" si="10">SUM(F131:F132)</f>
        <v>191660</v>
      </c>
      <c r="G130" s="80">
        <f t="shared" si="10"/>
        <v>759978.27</v>
      </c>
      <c r="H130" s="80">
        <f t="shared" si="10"/>
        <v>7377</v>
      </c>
      <c r="I130" s="80">
        <f t="shared" si="10"/>
        <v>36400</v>
      </c>
      <c r="J130" s="80">
        <f t="shared" si="10"/>
        <v>4656400</v>
      </c>
      <c r="K130" s="80">
        <f t="shared" si="10"/>
        <v>0</v>
      </c>
      <c r="L130" s="80">
        <f t="shared" si="10"/>
        <v>14799189</v>
      </c>
      <c r="M130" s="80">
        <f t="shared" si="10"/>
        <v>21982119.41</v>
      </c>
      <c r="N130" s="80">
        <f t="shared" si="10"/>
        <v>18370846.539999999</v>
      </c>
      <c r="O130" s="80">
        <f t="shared" si="10"/>
        <v>15454832.710000001</v>
      </c>
      <c r="P130" s="80">
        <f t="shared" si="10"/>
        <v>7693141.1500000004</v>
      </c>
      <c r="Q130" s="80">
        <f t="shared" si="10"/>
        <v>46033234.020000003</v>
      </c>
      <c r="R130" s="40"/>
      <c r="S130" s="55" t="s">
        <v>57</v>
      </c>
    </row>
    <row r="131" spans="1:19" ht="21" x14ac:dyDescent="0.35">
      <c r="A131" s="41" t="s">
        <v>175</v>
      </c>
      <c r="B131" s="46"/>
      <c r="C131" s="46"/>
      <c r="D131" s="47"/>
      <c r="E131" s="82">
        <v>100917.85</v>
      </c>
      <c r="F131" s="82">
        <v>1954</v>
      </c>
      <c r="G131" s="82">
        <v>294360.8</v>
      </c>
      <c r="H131" s="82">
        <v>7377</v>
      </c>
      <c r="I131" s="82">
        <v>22590</v>
      </c>
      <c r="J131" s="82">
        <v>4621400</v>
      </c>
      <c r="K131" s="82">
        <v>0</v>
      </c>
      <c r="L131" s="82">
        <v>6274918</v>
      </c>
      <c r="M131" s="83">
        <v>8451710</v>
      </c>
      <c r="N131" s="84">
        <v>7759893.71</v>
      </c>
      <c r="O131" s="83">
        <v>6514700</v>
      </c>
      <c r="P131" s="85">
        <v>3265673.08</v>
      </c>
      <c r="Q131" s="86"/>
      <c r="R131" s="40"/>
      <c r="S131" s="41" t="s">
        <v>176</v>
      </c>
    </row>
    <row r="132" spans="1:19" ht="21" x14ac:dyDescent="0.35">
      <c r="A132" s="41" t="s">
        <v>177</v>
      </c>
      <c r="B132" s="46"/>
      <c r="C132" s="46"/>
      <c r="D132" s="47"/>
      <c r="E132" s="82">
        <v>165627.29</v>
      </c>
      <c r="F132" s="82">
        <v>189706</v>
      </c>
      <c r="G132" s="82">
        <v>465617.47</v>
      </c>
      <c r="H132" s="82">
        <v>0</v>
      </c>
      <c r="I132" s="82">
        <v>13810</v>
      </c>
      <c r="J132" s="82">
        <v>35000</v>
      </c>
      <c r="K132" s="82">
        <v>0</v>
      </c>
      <c r="L132" s="82">
        <v>8524271</v>
      </c>
      <c r="M132" s="83">
        <v>13530409.41</v>
      </c>
      <c r="N132" s="84">
        <v>10610952.83</v>
      </c>
      <c r="O132" s="83">
        <v>8940132.7100000009</v>
      </c>
      <c r="P132" s="85">
        <v>4427468.07</v>
      </c>
      <c r="Q132" s="86">
        <v>46033234.020000003</v>
      </c>
      <c r="R132" s="40"/>
      <c r="S132" s="41" t="s">
        <v>178</v>
      </c>
    </row>
    <row r="133" spans="1:19" ht="21" x14ac:dyDescent="0.35">
      <c r="A133" s="55" t="s">
        <v>51</v>
      </c>
      <c r="B133" s="46"/>
      <c r="C133" s="46"/>
      <c r="D133" s="47"/>
      <c r="E133" s="80">
        <f>SUM(E134:E139)</f>
        <v>742267.52</v>
      </c>
      <c r="F133" s="80">
        <f t="shared" ref="F133:Q133" si="11">SUM(F134:F139)</f>
        <v>1716845.08</v>
      </c>
      <c r="G133" s="80">
        <f t="shared" si="11"/>
        <v>1472582.9100000001</v>
      </c>
      <c r="H133" s="80">
        <f t="shared" si="11"/>
        <v>0</v>
      </c>
      <c r="I133" s="80">
        <f t="shared" si="11"/>
        <v>244556</v>
      </c>
      <c r="J133" s="80">
        <f t="shared" si="11"/>
        <v>16653880</v>
      </c>
      <c r="K133" s="80">
        <f t="shared" si="11"/>
        <v>0</v>
      </c>
      <c r="L133" s="80">
        <f t="shared" si="11"/>
        <v>50322120</v>
      </c>
      <c r="M133" s="80">
        <f t="shared" si="11"/>
        <v>66944974.269999996</v>
      </c>
      <c r="N133" s="80">
        <f t="shared" si="11"/>
        <v>48298609.530000001</v>
      </c>
      <c r="O133" s="80">
        <f t="shared" si="11"/>
        <v>66771287.120000005</v>
      </c>
      <c r="P133" s="80">
        <f t="shared" si="11"/>
        <v>22998368.18</v>
      </c>
      <c r="Q133" s="80">
        <f t="shared" si="11"/>
        <v>255845181.57999998</v>
      </c>
      <c r="R133" s="40"/>
      <c r="S133" s="55" t="s">
        <v>58</v>
      </c>
    </row>
    <row r="134" spans="1:19" ht="21" x14ac:dyDescent="0.35">
      <c r="A134" s="41" t="s">
        <v>179</v>
      </c>
      <c r="B134" s="46"/>
      <c r="C134" s="46"/>
      <c r="D134" s="47"/>
      <c r="E134" s="82">
        <v>105187.44</v>
      </c>
      <c r="F134" s="82">
        <v>140311.4</v>
      </c>
      <c r="G134" s="82">
        <v>215392.57</v>
      </c>
      <c r="H134" s="82">
        <v>0</v>
      </c>
      <c r="I134" s="82">
        <v>37880</v>
      </c>
      <c r="J134" s="82">
        <v>0</v>
      </c>
      <c r="K134" s="82">
        <v>0</v>
      </c>
      <c r="L134" s="82">
        <v>7138540</v>
      </c>
      <c r="M134" s="83">
        <v>10468179.640000001</v>
      </c>
      <c r="N134" s="84">
        <v>8709641.8300000001</v>
      </c>
      <c r="O134" s="83">
        <v>8923724</v>
      </c>
      <c r="P134" s="85">
        <v>2713500</v>
      </c>
      <c r="Q134" s="86">
        <v>37966585.469999999</v>
      </c>
      <c r="R134" s="40"/>
      <c r="S134" s="41" t="s">
        <v>180</v>
      </c>
    </row>
    <row r="135" spans="1:19" ht="21" x14ac:dyDescent="0.35">
      <c r="A135" s="41" t="s">
        <v>181</v>
      </c>
      <c r="B135" s="46"/>
      <c r="C135" s="46"/>
      <c r="D135" s="47"/>
      <c r="E135" s="82">
        <v>303805.95</v>
      </c>
      <c r="F135" s="82">
        <v>536427.69999999995</v>
      </c>
      <c r="G135" s="82">
        <v>137831.09</v>
      </c>
      <c r="H135" s="82">
        <v>0</v>
      </c>
      <c r="I135" s="82">
        <v>13320</v>
      </c>
      <c r="J135" s="82">
        <v>0</v>
      </c>
      <c r="K135" s="82">
        <v>0</v>
      </c>
      <c r="L135" s="82">
        <v>12547470</v>
      </c>
      <c r="M135" s="83">
        <v>15609565.01</v>
      </c>
      <c r="N135" s="84">
        <v>7606865.5499999998</v>
      </c>
      <c r="O135" s="83">
        <v>7726000</v>
      </c>
      <c r="P135" s="85">
        <v>3919121.63</v>
      </c>
      <c r="Q135" s="86">
        <v>47892844.670000002</v>
      </c>
      <c r="R135" s="40"/>
      <c r="S135" s="41" t="s">
        <v>58</v>
      </c>
    </row>
    <row r="136" spans="1:19" ht="21" x14ac:dyDescent="0.35">
      <c r="A136" s="41" t="s">
        <v>182</v>
      </c>
      <c r="B136" s="46"/>
      <c r="C136" s="46"/>
      <c r="D136" s="47"/>
      <c r="E136" s="82">
        <v>79075.360000000001</v>
      </c>
      <c r="F136" s="82">
        <v>191939</v>
      </c>
      <c r="G136" s="82">
        <v>135197.1</v>
      </c>
      <c r="H136" s="82">
        <v>0</v>
      </c>
      <c r="I136" s="82">
        <v>100</v>
      </c>
      <c r="J136" s="82">
        <v>1057000</v>
      </c>
      <c r="K136" s="82">
        <v>0</v>
      </c>
      <c r="L136" s="82">
        <v>6723669</v>
      </c>
      <c r="M136" s="83">
        <v>7712729.5800000001</v>
      </c>
      <c r="N136" s="84">
        <v>8921572.7100000009</v>
      </c>
      <c r="O136" s="83">
        <v>8989500</v>
      </c>
      <c r="P136" s="85">
        <v>3566413.83</v>
      </c>
      <c r="Q136" s="86">
        <v>35926885.119999997</v>
      </c>
      <c r="R136" s="40"/>
      <c r="S136" s="41" t="s">
        <v>183</v>
      </c>
    </row>
    <row r="137" spans="1:19" ht="21" x14ac:dyDescent="0.35">
      <c r="A137" s="48" t="s">
        <v>184</v>
      </c>
      <c r="B137" s="38"/>
      <c r="C137" s="62"/>
      <c r="D137" s="63"/>
      <c r="E137" s="95">
        <v>79468.7</v>
      </c>
      <c r="F137" s="82">
        <v>179489.48</v>
      </c>
      <c r="G137" s="95">
        <v>551628.63</v>
      </c>
      <c r="H137" s="82">
        <v>0</v>
      </c>
      <c r="I137" s="95">
        <v>168456</v>
      </c>
      <c r="J137" s="82">
        <v>0</v>
      </c>
      <c r="K137" s="95">
        <v>0</v>
      </c>
      <c r="L137" s="82">
        <v>11535228</v>
      </c>
      <c r="M137" s="84">
        <v>13025580</v>
      </c>
      <c r="N137" s="83">
        <v>9163189.1300000008</v>
      </c>
      <c r="O137" s="84">
        <v>6794145</v>
      </c>
      <c r="P137" s="83">
        <v>6749332.7199999997</v>
      </c>
      <c r="Q137" s="100">
        <v>47267474.850000001</v>
      </c>
      <c r="R137" s="46"/>
      <c r="S137" s="64" t="s">
        <v>185</v>
      </c>
    </row>
    <row r="138" spans="1:19" ht="21" x14ac:dyDescent="0.35">
      <c r="A138" s="46" t="s">
        <v>186</v>
      </c>
      <c r="B138" s="44"/>
      <c r="C138" s="62"/>
      <c r="D138" s="63"/>
      <c r="E138" s="95">
        <v>72880.399999999994</v>
      </c>
      <c r="F138" s="82">
        <v>199691.5</v>
      </c>
      <c r="G138" s="95">
        <v>174005.9</v>
      </c>
      <c r="H138" s="82">
        <v>0</v>
      </c>
      <c r="I138" s="95">
        <v>2800</v>
      </c>
      <c r="J138" s="82">
        <v>10532000</v>
      </c>
      <c r="K138" s="95">
        <v>0</v>
      </c>
      <c r="L138" s="82">
        <v>6950959</v>
      </c>
      <c r="M138" s="84">
        <v>10136662</v>
      </c>
      <c r="N138" s="83">
        <v>6970420.46</v>
      </c>
      <c r="O138" s="84">
        <v>19315406.280000001</v>
      </c>
      <c r="P138" s="83">
        <v>3068500</v>
      </c>
      <c r="Q138" s="83">
        <v>46441947.740000002</v>
      </c>
      <c r="R138" s="25"/>
      <c r="S138" s="46" t="s">
        <v>187</v>
      </c>
    </row>
    <row r="139" spans="1:19" ht="21" x14ac:dyDescent="0.35">
      <c r="A139" s="46" t="s">
        <v>188</v>
      </c>
      <c r="B139" s="46"/>
      <c r="C139" s="46"/>
      <c r="D139" s="65"/>
      <c r="E139" s="95">
        <v>101849.67</v>
      </c>
      <c r="F139" s="82">
        <v>468986</v>
      </c>
      <c r="G139" s="95">
        <v>258527.62</v>
      </c>
      <c r="H139" s="82">
        <v>0</v>
      </c>
      <c r="I139" s="95">
        <v>22000</v>
      </c>
      <c r="J139" s="82">
        <v>5064880</v>
      </c>
      <c r="K139" s="95">
        <v>0</v>
      </c>
      <c r="L139" s="82">
        <v>5426254</v>
      </c>
      <c r="M139" s="84">
        <v>9992258.0399999991</v>
      </c>
      <c r="N139" s="83">
        <v>6926919.8499999996</v>
      </c>
      <c r="O139" s="84">
        <v>15022511.84</v>
      </c>
      <c r="P139" s="83">
        <v>2981500</v>
      </c>
      <c r="Q139" s="83">
        <v>40349443.729999997</v>
      </c>
      <c r="R139" s="25"/>
      <c r="S139" s="46" t="s">
        <v>189</v>
      </c>
    </row>
    <row r="140" spans="1:19" ht="21" x14ac:dyDescent="0.35">
      <c r="A140" s="49"/>
      <c r="B140" s="50"/>
      <c r="C140" s="51"/>
      <c r="D140" s="50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</row>
    <row r="141" spans="1:19" ht="21" x14ac:dyDescent="0.35">
      <c r="A141" s="50" t="s">
        <v>209</v>
      </c>
      <c r="B141" s="51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8"/>
      <c r="Q141" s="48"/>
      <c r="R141" s="48"/>
      <c r="S141" s="48"/>
    </row>
    <row r="142" spans="1:19" ht="21" x14ac:dyDescent="0.35">
      <c r="A142" s="38" t="s">
        <v>210</v>
      </c>
      <c r="B142" s="51"/>
      <c r="C142" s="3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</row>
    <row r="143" spans="1:19" ht="21" x14ac:dyDescent="0.35">
      <c r="A143" s="48"/>
      <c r="B143" s="49"/>
      <c r="C143" s="51"/>
      <c r="D143" s="3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52" t="s">
        <v>23</v>
      </c>
    </row>
    <row r="144" spans="1:19" ht="21" x14ac:dyDescent="0.3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</row>
    <row r="145" spans="1:19" ht="21" x14ac:dyDescent="0.35">
      <c r="A145" s="18"/>
      <c r="B145" s="18"/>
      <c r="C145" s="18"/>
      <c r="D145" s="19"/>
      <c r="E145" s="113" t="s">
        <v>12</v>
      </c>
      <c r="F145" s="114"/>
      <c r="G145" s="114"/>
      <c r="H145" s="114"/>
      <c r="I145" s="114"/>
      <c r="J145" s="114"/>
      <c r="K145" s="115"/>
      <c r="L145" s="116" t="s">
        <v>13</v>
      </c>
      <c r="M145" s="117"/>
      <c r="N145" s="117"/>
      <c r="O145" s="117"/>
      <c r="P145" s="117"/>
      <c r="Q145" s="118"/>
      <c r="R145" s="20" t="s">
        <v>20</v>
      </c>
      <c r="S145" s="21"/>
    </row>
    <row r="146" spans="1:19" ht="21" x14ac:dyDescent="0.35">
      <c r="A146" s="22"/>
      <c r="B146" s="22"/>
      <c r="C146" s="22"/>
      <c r="D146" s="23"/>
      <c r="E146" s="119" t="s">
        <v>7</v>
      </c>
      <c r="F146" s="120"/>
      <c r="G146" s="120"/>
      <c r="H146" s="120"/>
      <c r="I146" s="120"/>
      <c r="J146" s="120"/>
      <c r="K146" s="121"/>
      <c r="L146" s="122" t="s">
        <v>14</v>
      </c>
      <c r="M146" s="123"/>
      <c r="N146" s="123"/>
      <c r="O146" s="123"/>
      <c r="P146" s="123"/>
      <c r="Q146" s="124"/>
      <c r="R146" s="105" t="s">
        <v>33</v>
      </c>
      <c r="S146" s="106"/>
    </row>
    <row r="147" spans="1:19" ht="21" x14ac:dyDescent="0.35">
      <c r="A147" s="111" t="s">
        <v>59</v>
      </c>
      <c r="B147" s="111"/>
      <c r="C147" s="111"/>
      <c r="D147" s="112"/>
      <c r="E147" s="24"/>
      <c r="F147" s="24" t="s">
        <v>16</v>
      </c>
      <c r="G147" s="24"/>
      <c r="H147" s="24"/>
      <c r="I147" s="24"/>
      <c r="J147" s="25"/>
      <c r="K147" s="26"/>
      <c r="L147" s="27"/>
      <c r="M147" s="27"/>
      <c r="N147" s="27"/>
      <c r="O147" s="27"/>
      <c r="P147" s="27"/>
      <c r="Q147" s="27"/>
      <c r="R147" s="105" t="s">
        <v>32</v>
      </c>
      <c r="S147" s="106"/>
    </row>
    <row r="148" spans="1:19" ht="21" x14ac:dyDescent="0.35">
      <c r="A148" s="111" t="s">
        <v>60</v>
      </c>
      <c r="B148" s="111"/>
      <c r="C148" s="111"/>
      <c r="D148" s="112"/>
      <c r="E148" s="25"/>
      <c r="F148" s="24" t="s">
        <v>28</v>
      </c>
      <c r="G148" s="24"/>
      <c r="H148" s="24" t="s">
        <v>6</v>
      </c>
      <c r="I148" s="24"/>
      <c r="J148" s="27"/>
      <c r="K148" s="24"/>
      <c r="L148" s="27"/>
      <c r="M148" s="27"/>
      <c r="N148" s="27"/>
      <c r="O148" s="27"/>
      <c r="P148" s="27"/>
      <c r="Q148" s="27"/>
      <c r="R148" s="105" t="s">
        <v>19</v>
      </c>
      <c r="S148" s="106"/>
    </row>
    <row r="149" spans="1:19" ht="21" x14ac:dyDescent="0.35">
      <c r="A149" s="22"/>
      <c r="B149" s="22"/>
      <c r="C149" s="22"/>
      <c r="D149" s="23"/>
      <c r="E149" s="24" t="s">
        <v>4</v>
      </c>
      <c r="F149" s="24" t="s">
        <v>29</v>
      </c>
      <c r="G149" s="24"/>
      <c r="H149" s="28" t="s">
        <v>30</v>
      </c>
      <c r="I149" s="24"/>
      <c r="J149" s="27"/>
      <c r="K149" s="24"/>
      <c r="L149" s="27"/>
      <c r="M149" s="27"/>
      <c r="N149" s="27"/>
      <c r="O149" s="27"/>
      <c r="P149" s="27"/>
      <c r="Q149" s="27"/>
      <c r="R149" s="105" t="s">
        <v>3</v>
      </c>
      <c r="S149" s="106"/>
    </row>
    <row r="150" spans="1:19" ht="21" x14ac:dyDescent="0.35">
      <c r="A150" s="22"/>
      <c r="B150" s="22"/>
      <c r="C150" s="22"/>
      <c r="D150" s="23"/>
      <c r="E150" s="24" t="s">
        <v>15</v>
      </c>
      <c r="F150" s="29" t="s">
        <v>40</v>
      </c>
      <c r="G150" s="24" t="s">
        <v>5</v>
      </c>
      <c r="H150" s="29" t="s">
        <v>41</v>
      </c>
      <c r="I150" s="24" t="s">
        <v>17</v>
      </c>
      <c r="J150" s="27" t="s">
        <v>10</v>
      </c>
      <c r="K150" s="24" t="s">
        <v>2</v>
      </c>
      <c r="L150" s="27" t="s">
        <v>21</v>
      </c>
      <c r="M150" s="27" t="s">
        <v>24</v>
      </c>
      <c r="N150" s="27" t="s">
        <v>25</v>
      </c>
      <c r="O150" s="27" t="s">
        <v>26</v>
      </c>
      <c r="P150" s="27" t="s">
        <v>27</v>
      </c>
      <c r="Q150" s="27" t="s">
        <v>31</v>
      </c>
      <c r="R150" s="30"/>
      <c r="S150" s="31"/>
    </row>
    <row r="151" spans="1:19" ht="21" x14ac:dyDescent="0.35">
      <c r="A151" s="107"/>
      <c r="B151" s="107"/>
      <c r="C151" s="107"/>
      <c r="D151" s="108"/>
      <c r="E151" s="32" t="s">
        <v>18</v>
      </c>
      <c r="F151" s="32" t="s">
        <v>39</v>
      </c>
      <c r="G151" s="32" t="s">
        <v>8</v>
      </c>
      <c r="H151" s="32" t="s">
        <v>38</v>
      </c>
      <c r="I151" s="32" t="s">
        <v>9</v>
      </c>
      <c r="J151" s="33" t="s">
        <v>11</v>
      </c>
      <c r="K151" s="32" t="s">
        <v>1</v>
      </c>
      <c r="L151" s="33" t="s">
        <v>34</v>
      </c>
      <c r="M151" s="33" t="s">
        <v>35</v>
      </c>
      <c r="N151" s="33" t="s">
        <v>36</v>
      </c>
      <c r="O151" s="33" t="s">
        <v>37</v>
      </c>
      <c r="P151" s="33" t="s">
        <v>11</v>
      </c>
      <c r="Q151" s="32" t="s">
        <v>1</v>
      </c>
      <c r="R151" s="34"/>
      <c r="S151" s="35"/>
    </row>
    <row r="152" spans="1:19" ht="21" x14ac:dyDescent="0.35">
      <c r="A152" s="109" t="s">
        <v>72</v>
      </c>
      <c r="B152" s="109"/>
      <c r="C152" s="109"/>
      <c r="D152" s="110"/>
      <c r="E152" s="80">
        <f>SUM(E153:E156)</f>
        <v>223406.97</v>
      </c>
      <c r="F152" s="80">
        <f t="shared" ref="F152:Q152" si="12">SUM(F153:F156)</f>
        <v>129135.38</v>
      </c>
      <c r="G152" s="80">
        <f t="shared" si="12"/>
        <v>372989.6</v>
      </c>
      <c r="H152" s="80">
        <f t="shared" si="12"/>
        <v>0</v>
      </c>
      <c r="I152" s="80">
        <f t="shared" si="12"/>
        <v>633892.5</v>
      </c>
      <c r="J152" s="80">
        <f t="shared" si="12"/>
        <v>1177540</v>
      </c>
      <c r="K152" s="80">
        <f t="shared" si="12"/>
        <v>0</v>
      </c>
      <c r="L152" s="80">
        <f t="shared" si="12"/>
        <v>33739943</v>
      </c>
      <c r="M152" s="80">
        <f t="shared" si="12"/>
        <v>42013894.759999998</v>
      </c>
      <c r="N152" s="80">
        <f t="shared" si="12"/>
        <v>5976762769.2699995</v>
      </c>
      <c r="O152" s="80">
        <f t="shared" si="12"/>
        <v>26983784</v>
      </c>
      <c r="P152" s="80">
        <f t="shared" si="12"/>
        <v>24872721.059999999</v>
      </c>
      <c r="Q152" s="80">
        <f t="shared" si="12"/>
        <v>6106936904.3100004</v>
      </c>
      <c r="R152" s="53"/>
      <c r="S152" s="58" t="s">
        <v>190</v>
      </c>
    </row>
    <row r="153" spans="1:19" ht="21" x14ac:dyDescent="0.35">
      <c r="A153" s="41" t="s">
        <v>191</v>
      </c>
      <c r="B153" s="37"/>
      <c r="C153" s="37"/>
      <c r="D153" s="39"/>
      <c r="E153" s="82">
        <v>113836.49</v>
      </c>
      <c r="F153" s="82">
        <v>90099.38</v>
      </c>
      <c r="G153" s="82">
        <v>0</v>
      </c>
      <c r="H153" s="82">
        <v>0</v>
      </c>
      <c r="I153" s="82">
        <v>92750</v>
      </c>
      <c r="J153" s="82">
        <v>0</v>
      </c>
      <c r="K153" s="82">
        <v>0</v>
      </c>
      <c r="L153" s="83">
        <v>12565037</v>
      </c>
      <c r="M153" s="83">
        <v>13652390</v>
      </c>
      <c r="N153" s="84">
        <v>18059286.239999998</v>
      </c>
      <c r="O153" s="83">
        <v>14221384</v>
      </c>
      <c r="P153" s="85">
        <v>9754500</v>
      </c>
      <c r="Q153" s="86">
        <v>68252597.239999995</v>
      </c>
      <c r="R153" s="40"/>
      <c r="S153" s="41" t="s">
        <v>190</v>
      </c>
    </row>
    <row r="154" spans="1:19" ht="21" x14ac:dyDescent="0.35">
      <c r="A154" s="41" t="s">
        <v>192</v>
      </c>
      <c r="B154" s="37"/>
      <c r="C154" s="37"/>
      <c r="D154" s="39"/>
      <c r="E154" s="82">
        <v>36966.5</v>
      </c>
      <c r="F154" s="82">
        <v>37986</v>
      </c>
      <c r="G154" s="82">
        <v>238859.98</v>
      </c>
      <c r="H154" s="82">
        <v>0</v>
      </c>
      <c r="I154" s="82">
        <v>245020</v>
      </c>
      <c r="J154" s="82">
        <v>20000</v>
      </c>
      <c r="K154" s="82">
        <v>0</v>
      </c>
      <c r="L154" s="83">
        <v>9230394</v>
      </c>
      <c r="M154" s="83">
        <v>9875780</v>
      </c>
      <c r="N154" s="83">
        <v>11806067.59</v>
      </c>
      <c r="O154" s="83">
        <v>7087400</v>
      </c>
      <c r="P154" s="83">
        <v>6087560</v>
      </c>
      <c r="Q154" s="83">
        <v>44087201.590000004</v>
      </c>
      <c r="R154" s="40"/>
      <c r="S154" s="41" t="s">
        <v>193</v>
      </c>
    </row>
    <row r="155" spans="1:19" ht="21" x14ac:dyDescent="0.35">
      <c r="A155" s="41" t="s">
        <v>194</v>
      </c>
      <c r="B155" s="43"/>
      <c r="C155" s="29"/>
      <c r="D155" s="45"/>
      <c r="E155" s="82">
        <v>46077.23</v>
      </c>
      <c r="F155" s="82">
        <v>610</v>
      </c>
      <c r="G155" s="82">
        <v>86127.89</v>
      </c>
      <c r="H155" s="82">
        <v>0</v>
      </c>
      <c r="I155" s="82">
        <v>103072.5</v>
      </c>
      <c r="J155" s="82">
        <v>20000</v>
      </c>
      <c r="K155" s="82">
        <v>0</v>
      </c>
      <c r="L155" s="83">
        <v>5906214</v>
      </c>
      <c r="M155" s="83">
        <v>9710448.7599999998</v>
      </c>
      <c r="N155" s="84">
        <v>5933115597.6599998</v>
      </c>
      <c r="O155" s="83">
        <v>4373900</v>
      </c>
      <c r="P155" s="85">
        <v>4227500</v>
      </c>
      <c r="Q155" s="86">
        <v>5957333660.4200001</v>
      </c>
      <c r="R155" s="40"/>
      <c r="S155" s="41" t="s">
        <v>195</v>
      </c>
    </row>
    <row r="156" spans="1:19" ht="21" x14ac:dyDescent="0.35">
      <c r="A156" s="41" t="s">
        <v>196</v>
      </c>
      <c r="B156" s="57"/>
      <c r="C156" s="46"/>
      <c r="D156" s="47"/>
      <c r="E156" s="82">
        <v>26526.75</v>
      </c>
      <c r="F156" s="82">
        <v>440</v>
      </c>
      <c r="G156" s="82">
        <v>48001.73</v>
      </c>
      <c r="H156" s="82">
        <v>0</v>
      </c>
      <c r="I156" s="82">
        <v>193050</v>
      </c>
      <c r="J156" s="82">
        <v>1137540</v>
      </c>
      <c r="K156" s="82">
        <v>0</v>
      </c>
      <c r="L156" s="83">
        <v>6038298</v>
      </c>
      <c r="M156" s="83">
        <v>8775276</v>
      </c>
      <c r="N156" s="84">
        <v>13781817.779999999</v>
      </c>
      <c r="O156" s="83">
        <v>1301100</v>
      </c>
      <c r="P156" s="85">
        <v>4803161.0599999996</v>
      </c>
      <c r="Q156" s="86">
        <v>37263445.060000002</v>
      </c>
      <c r="R156" s="40"/>
      <c r="S156" s="41" t="s">
        <v>197</v>
      </c>
    </row>
    <row r="157" spans="1:19" ht="21" x14ac:dyDescent="0.35">
      <c r="A157" s="38" t="s">
        <v>73</v>
      </c>
      <c r="B157" s="46"/>
      <c r="C157" s="46"/>
      <c r="D157" s="47"/>
      <c r="E157" s="80">
        <f>SUM(E158:E160)</f>
        <v>316867.82</v>
      </c>
      <c r="F157" s="80">
        <f t="shared" ref="F157:Q157" si="13">SUM(F158:F160)</f>
        <v>610455.53</v>
      </c>
      <c r="G157" s="80">
        <f t="shared" si="13"/>
        <v>623329.08000000007</v>
      </c>
      <c r="H157" s="80">
        <f t="shared" si="13"/>
        <v>0</v>
      </c>
      <c r="I157" s="80">
        <f t="shared" si="13"/>
        <v>3073</v>
      </c>
      <c r="J157" s="80">
        <f t="shared" si="13"/>
        <v>2567600</v>
      </c>
      <c r="K157" s="80">
        <f t="shared" si="13"/>
        <v>0</v>
      </c>
      <c r="L157" s="80">
        <f t="shared" si="13"/>
        <v>22948269</v>
      </c>
      <c r="M157" s="80">
        <f t="shared" si="13"/>
        <v>41250544.899999999</v>
      </c>
      <c r="N157" s="80">
        <f t="shared" si="13"/>
        <v>41502326.5</v>
      </c>
      <c r="O157" s="80">
        <f t="shared" si="13"/>
        <v>38979156</v>
      </c>
      <c r="P157" s="80">
        <f t="shared" si="13"/>
        <v>16675295.030000001</v>
      </c>
      <c r="Q157" s="80">
        <f t="shared" si="13"/>
        <v>161355591.43000001</v>
      </c>
      <c r="R157" s="40"/>
      <c r="S157" s="38" t="s">
        <v>198</v>
      </c>
    </row>
    <row r="158" spans="1:19" ht="21" x14ac:dyDescent="0.35">
      <c r="A158" s="41" t="s">
        <v>199</v>
      </c>
      <c r="B158" s="46"/>
      <c r="C158" s="46"/>
      <c r="D158" s="47"/>
      <c r="E158" s="82">
        <v>127623.22</v>
      </c>
      <c r="F158" s="82">
        <v>46861</v>
      </c>
      <c r="G158" s="82">
        <v>109419.77</v>
      </c>
      <c r="H158" s="82">
        <v>0</v>
      </c>
      <c r="I158" s="82">
        <v>200</v>
      </c>
      <c r="J158" s="82">
        <v>0</v>
      </c>
      <c r="K158" s="82">
        <v>0</v>
      </c>
      <c r="L158" s="83">
        <v>11047003</v>
      </c>
      <c r="M158" s="83">
        <v>12609672.9</v>
      </c>
      <c r="N158" s="84">
        <v>13077488.27</v>
      </c>
      <c r="O158" s="83">
        <v>16152856</v>
      </c>
      <c r="P158" s="85">
        <v>4926295.03</v>
      </c>
      <c r="Q158" s="86">
        <v>57813315.200000003</v>
      </c>
      <c r="R158" s="40"/>
      <c r="S158" s="41" t="s">
        <v>200</v>
      </c>
    </row>
    <row r="159" spans="1:19" ht="21" x14ac:dyDescent="0.35">
      <c r="A159" s="41" t="s">
        <v>201</v>
      </c>
      <c r="B159" s="46"/>
      <c r="C159" s="46"/>
      <c r="D159" s="47"/>
      <c r="E159" s="82">
        <v>110828.31</v>
      </c>
      <c r="F159" s="82">
        <v>491817.13</v>
      </c>
      <c r="G159" s="82">
        <v>337168.12</v>
      </c>
      <c r="H159" s="82">
        <v>0</v>
      </c>
      <c r="I159" s="82">
        <v>0</v>
      </c>
      <c r="J159" s="82">
        <v>0</v>
      </c>
      <c r="K159" s="82">
        <v>0</v>
      </c>
      <c r="L159" s="83">
        <v>1734815</v>
      </c>
      <c r="M159" s="83">
        <v>15543543</v>
      </c>
      <c r="N159" s="84">
        <v>20287095.52</v>
      </c>
      <c r="O159" s="83">
        <v>19573700</v>
      </c>
      <c r="P159" s="84">
        <v>7822500</v>
      </c>
      <c r="Q159" s="86">
        <v>64961653.520000003</v>
      </c>
      <c r="R159" s="40"/>
      <c r="S159" s="41" t="s">
        <v>202</v>
      </c>
    </row>
    <row r="160" spans="1:19" ht="21" x14ac:dyDescent="0.35">
      <c r="A160" s="41" t="s">
        <v>203</v>
      </c>
      <c r="B160" s="46"/>
      <c r="C160" s="44"/>
      <c r="D160" s="47"/>
      <c r="E160" s="82">
        <v>78416.289999999994</v>
      </c>
      <c r="F160" s="82">
        <v>71777.399999999994</v>
      </c>
      <c r="G160" s="82">
        <v>176741.19</v>
      </c>
      <c r="H160" s="82">
        <v>0</v>
      </c>
      <c r="I160" s="82">
        <v>2873</v>
      </c>
      <c r="J160" s="82">
        <v>2567600</v>
      </c>
      <c r="K160" s="82">
        <v>0</v>
      </c>
      <c r="L160" s="83">
        <v>10166451</v>
      </c>
      <c r="M160" s="83">
        <v>13097329</v>
      </c>
      <c r="N160" s="84">
        <v>8137742.71</v>
      </c>
      <c r="O160" s="83">
        <v>3252600</v>
      </c>
      <c r="P160" s="84">
        <v>3926500</v>
      </c>
      <c r="Q160" s="86">
        <v>38580622.710000001</v>
      </c>
      <c r="R160" s="40"/>
      <c r="S160" s="41" t="s">
        <v>204</v>
      </c>
    </row>
    <row r="161" spans="1:19" ht="21" x14ac:dyDescent="0.35">
      <c r="A161" s="66"/>
      <c r="B161" s="66"/>
      <c r="C161" s="66"/>
      <c r="D161" s="67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1"/>
      <c r="R161" s="68"/>
      <c r="S161" s="66"/>
    </row>
    <row r="162" spans="1:19" ht="21" x14ac:dyDescent="0.35">
      <c r="A162" s="41"/>
      <c r="B162" s="46"/>
      <c r="C162" s="44"/>
      <c r="D162" s="46"/>
      <c r="E162" s="69"/>
      <c r="F162" s="69"/>
      <c r="G162" s="69"/>
      <c r="H162" s="69"/>
      <c r="I162" s="69"/>
      <c r="J162" s="69"/>
      <c r="K162" s="69"/>
      <c r="L162" s="70"/>
      <c r="M162" s="70"/>
      <c r="N162" s="70"/>
      <c r="O162" s="70"/>
      <c r="P162" s="70"/>
      <c r="Q162" s="70"/>
      <c r="R162" s="46"/>
      <c r="S162" s="41"/>
    </row>
    <row r="163" spans="1:19" ht="21" x14ac:dyDescent="0.35">
      <c r="A163" s="41"/>
      <c r="B163" s="71" t="s">
        <v>205</v>
      </c>
      <c r="C163" s="71"/>
      <c r="D163" s="71"/>
      <c r="E163" s="71"/>
      <c r="F163" s="71"/>
      <c r="G163" s="72"/>
      <c r="H163" s="69"/>
      <c r="I163" s="72"/>
      <c r="J163" s="72"/>
      <c r="K163" s="72"/>
      <c r="L163" s="69"/>
      <c r="M163" s="72"/>
      <c r="N163" s="42"/>
      <c r="O163" s="46"/>
      <c r="P163" s="46"/>
      <c r="Q163" s="46"/>
      <c r="R163" s="46"/>
      <c r="S163" s="41"/>
    </row>
    <row r="164" spans="1:19" ht="21" x14ac:dyDescent="0.35">
      <c r="A164" s="41"/>
      <c r="B164" s="25" t="s">
        <v>206</v>
      </c>
      <c r="C164" s="25"/>
      <c r="D164" s="25"/>
      <c r="E164" s="25"/>
      <c r="F164" s="25"/>
      <c r="G164" s="72"/>
      <c r="H164" s="69"/>
      <c r="I164" s="72"/>
      <c r="J164" s="72"/>
      <c r="K164" s="72"/>
      <c r="L164" s="69"/>
      <c r="M164" s="72"/>
      <c r="N164" s="42"/>
      <c r="O164" s="46"/>
      <c r="P164" s="46"/>
      <c r="Q164" s="46"/>
      <c r="R164" s="46"/>
      <c r="S164" s="41"/>
    </row>
    <row r="165" spans="1:19" ht="21" x14ac:dyDescent="0.35">
      <c r="A165" s="41"/>
      <c r="B165" s="46"/>
      <c r="C165" s="46"/>
      <c r="D165" s="46"/>
      <c r="E165" s="69"/>
      <c r="F165" s="69"/>
      <c r="G165" s="69"/>
      <c r="H165" s="69"/>
      <c r="I165" s="69"/>
      <c r="J165" s="69"/>
      <c r="K165" s="69"/>
      <c r="L165" s="70"/>
      <c r="M165" s="70"/>
      <c r="N165" s="70"/>
      <c r="O165" s="70"/>
      <c r="P165" s="70"/>
      <c r="Q165" s="70"/>
      <c r="R165" s="46"/>
      <c r="S165" s="41"/>
    </row>
    <row r="166" spans="1:19" ht="21" x14ac:dyDescent="0.35">
      <c r="A166" s="41"/>
      <c r="B166" s="46"/>
      <c r="C166" s="46"/>
      <c r="D166" s="46"/>
      <c r="E166" s="69"/>
      <c r="F166" s="69"/>
      <c r="G166" s="69"/>
      <c r="H166" s="69"/>
      <c r="I166" s="69"/>
      <c r="J166" s="69"/>
      <c r="K166" s="69"/>
      <c r="L166" s="70"/>
      <c r="M166" s="70"/>
      <c r="N166" s="70"/>
      <c r="O166" s="70"/>
      <c r="P166" s="70"/>
      <c r="Q166" s="70"/>
      <c r="R166" s="46"/>
      <c r="S166" s="41"/>
    </row>
    <row r="167" spans="1:19" ht="21" x14ac:dyDescent="0.35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</row>
    <row r="168" spans="1:19" x14ac:dyDescent="0.3"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</row>
  </sheetData>
  <mergeCells count="72">
    <mergeCell ref="R8:S8"/>
    <mergeCell ref="R9:S9"/>
    <mergeCell ref="E6:K6"/>
    <mergeCell ref="E7:K7"/>
    <mergeCell ref="L6:Q6"/>
    <mergeCell ref="L7:Q7"/>
    <mergeCell ref="E8:K8"/>
    <mergeCell ref="L8:Q8"/>
    <mergeCell ref="A9:D9"/>
    <mergeCell ref="A10:D10"/>
    <mergeCell ref="R11:S11"/>
    <mergeCell ref="A13:D13"/>
    <mergeCell ref="A14:D14"/>
    <mergeCell ref="R10:S10"/>
    <mergeCell ref="E34:K34"/>
    <mergeCell ref="L34:Q34"/>
    <mergeCell ref="E35:K35"/>
    <mergeCell ref="L35:Q35"/>
    <mergeCell ref="R35:S35"/>
    <mergeCell ref="A36:D36"/>
    <mergeCell ref="R36:S36"/>
    <mergeCell ref="A37:D37"/>
    <mergeCell ref="R37:S37"/>
    <mergeCell ref="R38:S38"/>
    <mergeCell ref="A40:D40"/>
    <mergeCell ref="E60:K60"/>
    <mergeCell ref="L60:Q60"/>
    <mergeCell ref="E61:K61"/>
    <mergeCell ref="L61:Q61"/>
    <mergeCell ref="R61:S61"/>
    <mergeCell ref="A62:D62"/>
    <mergeCell ref="R62:S62"/>
    <mergeCell ref="A63:D63"/>
    <mergeCell ref="R63:S63"/>
    <mergeCell ref="R64:S64"/>
    <mergeCell ref="A66:D66"/>
    <mergeCell ref="A67:D67"/>
    <mergeCell ref="E91:K91"/>
    <mergeCell ref="L91:Q91"/>
    <mergeCell ref="E92:K92"/>
    <mergeCell ref="L92:Q92"/>
    <mergeCell ref="R92:S92"/>
    <mergeCell ref="A93:D93"/>
    <mergeCell ref="R93:S93"/>
    <mergeCell ref="A94:D94"/>
    <mergeCell ref="R94:S94"/>
    <mergeCell ref="R95:S95"/>
    <mergeCell ref="A97:D97"/>
    <mergeCell ref="A98:D98"/>
    <mergeCell ref="E117:K117"/>
    <mergeCell ref="L117:Q117"/>
    <mergeCell ref="E118:K118"/>
    <mergeCell ref="L118:Q118"/>
    <mergeCell ref="R118:S118"/>
    <mergeCell ref="A119:D119"/>
    <mergeCell ref="R119:S119"/>
    <mergeCell ref="A120:D120"/>
    <mergeCell ref="R120:S120"/>
    <mergeCell ref="R121:S121"/>
    <mergeCell ref="A123:D123"/>
    <mergeCell ref="E145:K145"/>
    <mergeCell ref="L145:Q145"/>
    <mergeCell ref="E146:K146"/>
    <mergeCell ref="L146:Q146"/>
    <mergeCell ref="R149:S149"/>
    <mergeCell ref="A151:D151"/>
    <mergeCell ref="A152:D152"/>
    <mergeCell ref="R146:S146"/>
    <mergeCell ref="A147:D147"/>
    <mergeCell ref="R147:S147"/>
    <mergeCell ref="A148:D148"/>
    <mergeCell ref="R148:S14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T-19.3</vt:lpstr>
      <vt:lpstr>'T-19.3'!Print_Area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NaraCopy</cp:lastModifiedBy>
  <cp:lastPrinted>2018-03-20T06:27:10Z</cp:lastPrinted>
  <dcterms:created xsi:type="dcterms:W3CDTF">1997-06-13T10:07:54Z</dcterms:created>
  <dcterms:modified xsi:type="dcterms:W3CDTF">2019-10-02T10:08:04Z</dcterms:modified>
</cp:coreProperties>
</file>