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7\"/>
    </mc:Choice>
  </mc:AlternateContent>
  <xr:revisionPtr revIDLastSave="0" documentId="8_{5677A43C-3731-4322-94A8-29BB4EBBAC44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7.3" sheetId="27" r:id="rId1"/>
  </sheets>
  <definedNames>
    <definedName name="_xlnm.Print_Area" localSheetId="0">'T-7.3'!$A$1:$AC$26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27" l="1"/>
  <c r="U15" i="27"/>
  <c r="T15" i="27"/>
  <c r="R15" i="27"/>
  <c r="Q15" i="27"/>
  <c r="O15" i="27"/>
  <c r="N15" i="27"/>
  <c r="H15" i="27"/>
  <c r="I15" i="27"/>
  <c r="L15" i="27"/>
  <c r="K15" i="27"/>
  <c r="J13" i="27"/>
  <c r="S18" i="27"/>
  <c r="S17" i="27"/>
  <c r="S16" i="27"/>
  <c r="S14" i="27"/>
  <c r="S13" i="27"/>
  <c r="S12" i="27"/>
  <c r="U11" i="27"/>
  <c r="U10" i="27" s="1"/>
  <c r="T11" i="27"/>
  <c r="T10" i="27" s="1"/>
  <c r="P18" i="27"/>
  <c r="P17" i="27"/>
  <c r="P16" i="27"/>
  <c r="P14" i="27"/>
  <c r="P13" i="27"/>
  <c r="P12" i="27"/>
  <c r="R11" i="27"/>
  <c r="R10" i="27" s="1"/>
  <c r="Q11" i="27"/>
  <c r="Q10" i="27"/>
  <c r="M18" i="27"/>
  <c r="M17" i="27"/>
  <c r="M16" i="27"/>
  <c r="M14" i="27"/>
  <c r="M13" i="27"/>
  <c r="M12" i="27"/>
  <c r="O11" i="27"/>
  <c r="O10" i="27" s="1"/>
  <c r="N11" i="27"/>
  <c r="N10" i="27" s="1"/>
  <c r="J14" i="27"/>
  <c r="J18" i="27"/>
  <c r="J17" i="27"/>
  <c r="J16" i="27"/>
  <c r="J15" i="27" s="1"/>
  <c r="J12" i="27"/>
  <c r="L11" i="27"/>
  <c r="L10" i="27" s="1"/>
  <c r="K11" i="27"/>
  <c r="K10" i="27" s="1"/>
  <c r="T9" i="27" l="1"/>
  <c r="S15" i="27"/>
  <c r="S11" i="27"/>
  <c r="S10" i="27" s="1"/>
  <c r="Q9" i="27"/>
  <c r="P15" i="27"/>
  <c r="P11" i="27"/>
  <c r="P10" i="27" s="1"/>
  <c r="M15" i="27"/>
  <c r="M11" i="27"/>
  <c r="M10" i="27" s="1"/>
  <c r="O9" i="27"/>
  <c r="U9" i="27"/>
  <c r="R9" i="27"/>
  <c r="N9" i="27"/>
  <c r="J11" i="27"/>
  <c r="J10" i="27" s="1"/>
  <c r="K9" i="27"/>
  <c r="L9" i="27"/>
  <c r="M9" i="27" l="1"/>
  <c r="S9" i="27"/>
  <c r="P9" i="27"/>
  <c r="J9" i="27"/>
  <c r="G18" i="27" l="1"/>
  <c r="G17" i="27"/>
  <c r="G16" i="27"/>
  <c r="H9" i="27"/>
  <c r="G13" i="27"/>
  <c r="G12" i="27"/>
  <c r="I11" i="27"/>
  <c r="I10" i="27" s="1"/>
  <c r="I9" i="27" s="1"/>
  <c r="H11" i="27"/>
  <c r="G15" i="27" l="1"/>
  <c r="G11" i="27"/>
  <c r="G10" i="27" s="1"/>
  <c r="G9" i="27"/>
</calcChain>
</file>

<file path=xl/sharedStrings.xml><?xml version="1.0" encoding="utf-8"?>
<sst xmlns="http://schemas.openxmlformats.org/spreadsheetml/2006/main" count="73" uniqueCount="46">
  <si>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</si>
  <si>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</si>
  <si>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</si>
  <si>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</si>
  <si>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</si>
  <si>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</si>
  <si>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</si>
  <si>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</si>
  <si>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</si>
  <si>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</si>
  <si>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</si>
  <si>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</si>
  <si>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</si>
  <si>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</si>
  <si>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</si>
  <si>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</si>
  <si>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</si>
  <si>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</si>
  <si>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</si>
  <si>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</si>
  <si>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</si>
  <si>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</si>
  <si>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</si>
  <si>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</si>
  <si>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</si>
  <si>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</si>
  <si>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</si>
  <si>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</si>
  <si>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</si>
  <si>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</si>
  <si>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</si>
  <si>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</si>
  <si>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</si>
  <si>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</si>
  <si>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</si>
  <si>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</si>
  <si>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Table</t>
  </si>
  <si>
    <t>2560 (2017)</t>
  </si>
  <si>
    <t>3. อื่นๆ</t>
  </si>
  <si>
    <t>3. Others</t>
  </si>
  <si>
    <t>2561 (2018)</t>
  </si>
  <si>
    <t>ประชากรอายุ 15 ปีขึ้นไป จำแนกตามเพศ และสถานภาพแรงงาน เป็นรายไตรมาส พ.ศ. 2560 - 2561</t>
  </si>
  <si>
    <t>Population Aged 15 Years and Over by Sex, Labour Force Status and Quarterly: 2017 - 2018</t>
  </si>
  <si>
    <t xml:space="preserve"> สำรวจภาวะการทำงานของประชากร พ.ศ. 2560 - 2561 ระดับจังหวัด  สำนักงานสถิติแห่งชาติ</t>
  </si>
  <si>
    <t>Labour Force Survey: 2017 - 2018, Provincial level,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</si>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</sst>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.0_-;\-* #,##0.0_-;_-* &quot;-&quot;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7" fillId="0" borderId="0" xfId="2" applyFont="1" applyAlignment="1">
      <alignment vertical="center"/>
    </xf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6" fillId="0" borderId="7" xfId="2" applyFont="1" applyBorder="1"/>
    <xf numFmtId="0" fontId="6" fillId="0" borderId="0" xfId="2" applyFont="1"/>
    <xf numFmtId="0" fontId="6" fillId="0" borderId="11" xfId="2" applyFont="1" applyBorder="1"/>
    <xf numFmtId="0" fontId="6" fillId="0" borderId="8" xfId="2" applyFont="1" applyBorder="1"/>
    <xf numFmtId="0" fontId="6" fillId="0" borderId="11" xfId="2" applyFont="1" applyBorder="1" applyAlignment="1">
      <alignment horizontal="center"/>
    </xf>
    <xf numFmtId="0" fontId="9" fillId="0" borderId="11" xfId="2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0" xfId="2" applyFont="1"/>
    <xf numFmtId="0" fontId="7" fillId="0" borderId="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8" fillId="0" borderId="0" xfId="2" applyFont="1"/>
    <xf numFmtId="0" fontId="8" fillId="0" borderId="0" xfId="2" applyFont="1" applyBorder="1"/>
    <xf numFmtId="0" fontId="7" fillId="0" borderId="0" xfId="2" applyFont="1" applyBorder="1"/>
    <xf numFmtId="0" fontId="6" fillId="0" borderId="5" xfId="2" applyFont="1" applyBorder="1"/>
    <xf numFmtId="0" fontId="6" fillId="0" borderId="6" xfId="2" applyFont="1" applyBorder="1"/>
    <xf numFmtId="0" fontId="6" fillId="0" borderId="10" xfId="2" applyFont="1" applyBorder="1"/>
    <xf numFmtId="0" fontId="7" fillId="0" borderId="0" xfId="2" applyFont="1" applyAlignment="1">
      <alignment horizontal="right" vertical="center"/>
    </xf>
    <xf numFmtId="189" fontId="5" fillId="0" borderId="2" xfId="2" applyNumberFormat="1" applyFont="1" applyBorder="1" applyAlignment="1">
      <alignment horizontal="right"/>
    </xf>
    <xf numFmtId="189" fontId="5" fillId="0" borderId="4" xfId="2" applyNumberFormat="1" applyFont="1" applyBorder="1" applyAlignment="1">
      <alignment horizontal="right"/>
    </xf>
    <xf numFmtId="189" fontId="5" fillId="0" borderId="3" xfId="2" applyNumberFormat="1" applyFont="1" applyBorder="1" applyAlignment="1">
      <alignment horizontal="right"/>
    </xf>
    <xf numFmtId="189" fontId="5" fillId="0" borderId="9" xfId="2" applyNumberFormat="1" applyFont="1" applyBorder="1" applyAlignment="1">
      <alignment horizontal="right"/>
    </xf>
    <xf numFmtId="189" fontId="10" fillId="0" borderId="3" xfId="2" applyNumberFormat="1" applyFont="1" applyBorder="1" applyAlignment="1">
      <alignment horizontal="right"/>
    </xf>
    <xf numFmtId="189" fontId="10" fillId="0" borderId="9" xfId="2" applyNumberFormat="1" applyFont="1" applyBorder="1" applyAlignment="1">
      <alignment horizontal="right"/>
    </xf>
    <xf numFmtId="189" fontId="10" fillId="0" borderId="3" xfId="2" quotePrefix="1" applyNumberFormat="1" applyFont="1" applyBorder="1" applyAlignment="1">
      <alignment horizontal="right"/>
    </xf>
    <xf numFmtId="0" fontId="9" fillId="0" borderId="7" xfId="2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</cellXfs>
  <cellStyles count="3">
    <cellStyle name="Comma 2" xfId="1" xr:uid="{00000000-0005-0000-0000-000001000000}"/>
    <cellStyle name="Normal 2" xfId="2" xr:uid="{00000000-0005-0000-0000-000003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123825</xdr:colOff>
      <xdr:row>15</xdr:row>
      <xdr:rowOff>95250</xdr:rowOff>
    </xdr:from>
    <xdr:to>
      <xdr:col>28</xdr:col>
      <xdr:colOff>342900</xdr:colOff>
      <xdr:row>25</xdr:row>
      <xdr:rowOff>114300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9772650" y="4286250"/>
          <a:ext cx="371475" cy="2200275"/>
          <a:chOff x="9772650" y="4229100"/>
          <a:chExt cx="371475" cy="2200275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pSpPr/>
        </xdr:nvGrpSpPr>
        <xdr:grpSpPr>
          <a:xfrm>
            <a:off x="9801225" y="6019800"/>
            <a:ext cx="342900" cy="409575"/>
            <a:chOff x="9544050" y="6057900"/>
            <a:chExt cx="342900" cy="409575"/>
          </a:xfrm>
        </xdr:grpSpPr>
        <xdr:sp macro="" textlink="">
          <xdr:nvSpPr>
            <xdr:cNvPr id="3" name="Flowchart: Delay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67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72650" y="42291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A26"/>
  <sheetViews>
    <sheetView showGridLines="0" tabSelected="1" workbookViewId="0">
      <selection activeCell="P26" sqref="P26"/>
    </sheetView>
  </sheetViews>
  <sheetFormatPr defaultRowHeight="18.75" x14ac:dyDescent="0.3"/>
  <cols>
    <col min="1" max="1" width="1.5703125" style="6" customWidth="1"/>
    <col min="2" max="2" width="1.42578125" style="6" customWidth="1"/>
    <col min="3" max="3" width="2.5703125" style="6" customWidth="1"/>
    <col min="4" max="4" width="1.7109375" style="6" customWidth="1"/>
    <col min="5" max="5" width="4.140625" style="6" customWidth="1"/>
    <col min="6" max="6" width="10.140625" style="6" customWidth="1"/>
    <col min="7" max="21" width="6.42578125" style="6" customWidth="1"/>
    <col min="22" max="22" width="1" style="6" customWidth="1"/>
    <col min="23" max="23" width="1.5703125" style="6" customWidth="1"/>
    <col min="24" max="24" width="1.28515625" style="6" customWidth="1"/>
    <col min="25" max="25" width="1.140625" style="6" customWidth="1"/>
    <col min="26" max="26" width="9.140625" style="6"/>
    <col min="27" max="27" width="12.5703125" style="6" customWidth="1"/>
    <col min="28" max="28" width="2.28515625" style="6" customWidth="1"/>
    <col min="29" max="29" width="5.7109375" style="6" customWidth="1"/>
    <col min="30" max="16384" width="9.140625" style="6"/>
  </cols>
  <sheetData>
    <row r="1" spans="1:27" s="2" customFormat="1" ht="23.25" customHeight="1" x14ac:dyDescent="0.3">
      <c r="B1" s="3" t="s">
        <v>10</v>
      </c>
      <c r="C1" s="3"/>
      <c r="D1" s="3"/>
      <c r="E1" s="4">
        <v>7.3</v>
      </c>
      <c r="F1" s="3" t="s">
        <v>41</v>
      </c>
    </row>
    <row r="2" spans="1:27" s="2" customFormat="1" ht="19.5" customHeight="1" x14ac:dyDescent="0.3">
      <c r="B2" s="3" t="s">
        <v>36</v>
      </c>
      <c r="C2" s="3"/>
      <c r="D2" s="3"/>
      <c r="E2" s="4">
        <v>7.3</v>
      </c>
      <c r="F2" s="3" t="s">
        <v>42</v>
      </c>
    </row>
    <row r="3" spans="1:27" ht="13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5"/>
      <c r="X3" s="35"/>
      <c r="Y3" s="35"/>
      <c r="Z3" s="35"/>
      <c r="AA3" s="35"/>
    </row>
    <row r="4" spans="1:27" ht="20.25" customHeight="1" x14ac:dyDescent="0.3">
      <c r="A4" s="7"/>
      <c r="B4" s="7"/>
      <c r="C4" s="7"/>
      <c r="D4" s="7"/>
      <c r="E4" s="7"/>
      <c r="F4" s="8"/>
      <c r="G4" s="48" t="s">
        <v>37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  <c r="S4" s="48" t="s">
        <v>40</v>
      </c>
      <c r="T4" s="49"/>
      <c r="U4" s="50"/>
      <c r="V4" s="9"/>
      <c r="W4" s="10"/>
      <c r="X4" s="10"/>
      <c r="Y4" s="10"/>
      <c r="Z4" s="10"/>
      <c r="AA4" s="10"/>
    </row>
    <row r="5" spans="1:27" s="12" customFormat="1" ht="20.25" customHeight="1" x14ac:dyDescent="0.25">
      <c r="A5" s="36" t="s">
        <v>11</v>
      </c>
      <c r="B5" s="36"/>
      <c r="C5" s="36"/>
      <c r="D5" s="36"/>
      <c r="E5" s="36"/>
      <c r="F5" s="37"/>
      <c r="G5" s="40" t="s">
        <v>32</v>
      </c>
      <c r="H5" s="40"/>
      <c r="I5" s="41"/>
      <c r="J5" s="40" t="s">
        <v>35</v>
      </c>
      <c r="K5" s="40"/>
      <c r="L5" s="41"/>
      <c r="M5" s="42" t="s">
        <v>34</v>
      </c>
      <c r="N5" s="40"/>
      <c r="O5" s="41"/>
      <c r="P5" s="42" t="s">
        <v>33</v>
      </c>
      <c r="Q5" s="40"/>
      <c r="R5" s="41"/>
      <c r="S5" s="40" t="s">
        <v>32</v>
      </c>
      <c r="T5" s="40"/>
      <c r="U5" s="41"/>
      <c r="V5" s="11"/>
      <c r="W5" s="36" t="s">
        <v>12</v>
      </c>
      <c r="X5" s="36"/>
      <c r="Y5" s="36"/>
      <c r="Z5" s="36"/>
      <c r="AA5" s="36"/>
    </row>
    <row r="6" spans="1:27" s="12" customFormat="1" ht="20.25" customHeight="1" x14ac:dyDescent="0.25">
      <c r="A6" s="36"/>
      <c r="B6" s="36"/>
      <c r="C6" s="36"/>
      <c r="D6" s="36"/>
      <c r="E6" s="36"/>
      <c r="F6" s="37"/>
      <c r="G6" s="43" t="s">
        <v>28</v>
      </c>
      <c r="H6" s="44"/>
      <c r="I6" s="45"/>
      <c r="J6" s="43" t="s">
        <v>31</v>
      </c>
      <c r="K6" s="44"/>
      <c r="L6" s="45"/>
      <c r="M6" s="43" t="s">
        <v>30</v>
      </c>
      <c r="N6" s="44"/>
      <c r="O6" s="45"/>
      <c r="P6" s="43" t="s">
        <v>29</v>
      </c>
      <c r="Q6" s="44"/>
      <c r="R6" s="45"/>
      <c r="S6" s="43" t="s">
        <v>28</v>
      </c>
      <c r="T6" s="44"/>
      <c r="U6" s="45"/>
      <c r="V6" s="11"/>
      <c r="W6" s="36"/>
      <c r="X6" s="36"/>
      <c r="Y6" s="36"/>
      <c r="Z6" s="36"/>
      <c r="AA6" s="36"/>
    </row>
    <row r="7" spans="1:27" s="12" customFormat="1" ht="20.25" customHeight="1" x14ac:dyDescent="0.25">
      <c r="A7" s="36"/>
      <c r="B7" s="36"/>
      <c r="C7" s="36"/>
      <c r="D7" s="36"/>
      <c r="E7" s="36"/>
      <c r="F7" s="37"/>
      <c r="G7" s="13" t="s">
        <v>1</v>
      </c>
      <c r="H7" s="14" t="s">
        <v>2</v>
      </c>
      <c r="I7" s="15" t="s">
        <v>3</v>
      </c>
      <c r="J7" s="13" t="s">
        <v>1</v>
      </c>
      <c r="K7" s="14" t="s">
        <v>2</v>
      </c>
      <c r="L7" s="15" t="s">
        <v>3</v>
      </c>
      <c r="M7" s="13" t="s">
        <v>1</v>
      </c>
      <c r="N7" s="14" t="s">
        <v>2</v>
      </c>
      <c r="O7" s="15" t="s">
        <v>3</v>
      </c>
      <c r="P7" s="13" t="s">
        <v>1</v>
      </c>
      <c r="Q7" s="14" t="s">
        <v>2</v>
      </c>
      <c r="R7" s="15" t="s">
        <v>3</v>
      </c>
      <c r="S7" s="14" t="s">
        <v>1</v>
      </c>
      <c r="T7" s="14" t="s">
        <v>2</v>
      </c>
      <c r="U7" s="15" t="s">
        <v>3</v>
      </c>
      <c r="V7" s="16"/>
      <c r="W7" s="36"/>
      <c r="X7" s="36"/>
      <c r="Y7" s="36"/>
      <c r="Z7" s="36"/>
      <c r="AA7" s="36"/>
    </row>
    <row r="8" spans="1:27" s="12" customFormat="1" ht="20.25" customHeight="1" x14ac:dyDescent="0.25">
      <c r="A8" s="38"/>
      <c r="B8" s="38"/>
      <c r="C8" s="38"/>
      <c r="D8" s="38"/>
      <c r="E8" s="38"/>
      <c r="F8" s="39"/>
      <c r="G8" s="17" t="s">
        <v>0</v>
      </c>
      <c r="H8" s="18" t="s">
        <v>4</v>
      </c>
      <c r="I8" s="19" t="s">
        <v>5</v>
      </c>
      <c r="J8" s="17" t="s">
        <v>0</v>
      </c>
      <c r="K8" s="18" t="s">
        <v>4</v>
      </c>
      <c r="L8" s="19" t="s">
        <v>5</v>
      </c>
      <c r="M8" s="17" t="s">
        <v>0</v>
      </c>
      <c r="N8" s="18" t="s">
        <v>4</v>
      </c>
      <c r="O8" s="19" t="s">
        <v>5</v>
      </c>
      <c r="P8" s="17" t="s">
        <v>0</v>
      </c>
      <c r="Q8" s="18" t="s">
        <v>4</v>
      </c>
      <c r="R8" s="19" t="s">
        <v>5</v>
      </c>
      <c r="S8" s="18" t="s">
        <v>0</v>
      </c>
      <c r="T8" s="18" t="s">
        <v>4</v>
      </c>
      <c r="U8" s="19" t="s">
        <v>5</v>
      </c>
      <c r="V8" s="20"/>
      <c r="W8" s="38"/>
      <c r="X8" s="38"/>
      <c r="Y8" s="38"/>
      <c r="Z8" s="38"/>
      <c r="AA8" s="38"/>
    </row>
    <row r="9" spans="1:27" s="21" customFormat="1" ht="28.5" customHeight="1" x14ac:dyDescent="0.3">
      <c r="A9" s="46" t="s">
        <v>9</v>
      </c>
      <c r="B9" s="46"/>
      <c r="C9" s="46"/>
      <c r="D9" s="46"/>
      <c r="E9" s="46"/>
      <c r="F9" s="47"/>
      <c r="G9" s="28">
        <f t="shared" ref="G9:I9" si="0">SUM(G10+G15)</f>
        <v>507.49999999999994</v>
      </c>
      <c r="H9" s="28">
        <f t="shared" si="0"/>
        <v>248.3</v>
      </c>
      <c r="I9" s="29">
        <f t="shared" si="0"/>
        <v>259.2</v>
      </c>
      <c r="J9" s="28">
        <f t="shared" ref="J9:L9" si="1">SUM(J10+J15)</f>
        <v>508.40000000000003</v>
      </c>
      <c r="K9" s="28">
        <f t="shared" si="1"/>
        <v>248.8</v>
      </c>
      <c r="L9" s="29">
        <f t="shared" si="1"/>
        <v>259.60000000000002</v>
      </c>
      <c r="M9" s="28">
        <f t="shared" ref="M9:U9" si="2">SUM(M10+M15)</f>
        <v>509.4</v>
      </c>
      <c r="N9" s="28">
        <f t="shared" si="2"/>
        <v>249.3</v>
      </c>
      <c r="O9" s="29">
        <f t="shared" si="2"/>
        <v>260.10000000000002</v>
      </c>
      <c r="P9" s="28">
        <f t="shared" si="2"/>
        <v>510.20000000000005</v>
      </c>
      <c r="Q9" s="28">
        <f t="shared" si="2"/>
        <v>249.7</v>
      </c>
      <c r="R9" s="29">
        <f t="shared" si="2"/>
        <v>260.5</v>
      </c>
      <c r="S9" s="28">
        <f t="shared" si="2"/>
        <v>511</v>
      </c>
      <c r="T9" s="28">
        <f t="shared" si="2"/>
        <v>250.09999999999997</v>
      </c>
      <c r="U9" s="29">
        <f t="shared" si="2"/>
        <v>260.89999999999998</v>
      </c>
      <c r="V9" s="22"/>
      <c r="W9" s="46" t="s">
        <v>0</v>
      </c>
      <c r="X9" s="46"/>
      <c r="Y9" s="46"/>
      <c r="Z9" s="46"/>
      <c r="AA9" s="46"/>
    </row>
    <row r="10" spans="1:27" s="21" customFormat="1" ht="24" customHeight="1" x14ac:dyDescent="0.3">
      <c r="A10" s="21" t="s">
        <v>6</v>
      </c>
      <c r="G10" s="30">
        <f>SUM(G11+G14)</f>
        <v>345.09999999999997</v>
      </c>
      <c r="H10" s="31">
        <v>198</v>
      </c>
      <c r="I10" s="31">
        <f t="shared" ref="I10:U10" si="3">SUM(I11+I14)</f>
        <v>147.1</v>
      </c>
      <c r="J10" s="30">
        <f t="shared" si="3"/>
        <v>335.90000000000003</v>
      </c>
      <c r="K10" s="31">
        <f t="shared" si="3"/>
        <v>191.9</v>
      </c>
      <c r="L10" s="31">
        <f t="shared" si="3"/>
        <v>144</v>
      </c>
      <c r="M10" s="30">
        <f t="shared" si="3"/>
        <v>315.7</v>
      </c>
      <c r="N10" s="31">
        <f t="shared" si="3"/>
        <v>188.70000000000002</v>
      </c>
      <c r="O10" s="31">
        <f t="shared" si="3"/>
        <v>127</v>
      </c>
      <c r="P10" s="30">
        <f t="shared" si="3"/>
        <v>315.90000000000003</v>
      </c>
      <c r="Q10" s="31">
        <f t="shared" si="3"/>
        <v>187.9</v>
      </c>
      <c r="R10" s="31">
        <f t="shared" si="3"/>
        <v>128</v>
      </c>
      <c r="S10" s="30">
        <f t="shared" si="3"/>
        <v>334.8</v>
      </c>
      <c r="T10" s="31">
        <f t="shared" si="3"/>
        <v>197.89999999999998</v>
      </c>
      <c r="U10" s="31">
        <f t="shared" si="3"/>
        <v>136.9</v>
      </c>
      <c r="V10" s="22"/>
      <c r="W10" s="22" t="s">
        <v>8</v>
      </c>
      <c r="X10" s="22"/>
      <c r="Y10" s="22"/>
      <c r="Z10" s="22"/>
      <c r="AA10" s="22"/>
    </row>
    <row r="11" spans="1:27" s="12" customFormat="1" ht="24" customHeight="1" x14ac:dyDescent="0.3">
      <c r="B11" s="12" t="s">
        <v>13</v>
      </c>
      <c r="G11" s="32">
        <f>SUM(G12:G13)</f>
        <v>344.7</v>
      </c>
      <c r="H11" s="32">
        <f t="shared" ref="H11:I11" si="4">SUM(H12:H13)</f>
        <v>198</v>
      </c>
      <c r="I11" s="32">
        <f t="shared" si="4"/>
        <v>146.69999999999999</v>
      </c>
      <c r="J11" s="32">
        <f>SUM(J12:J13)</f>
        <v>335.90000000000003</v>
      </c>
      <c r="K11" s="32">
        <f t="shared" ref="K11:L11" si="5">SUM(K12:K13)</f>
        <v>191.9</v>
      </c>
      <c r="L11" s="32">
        <f t="shared" si="5"/>
        <v>144</v>
      </c>
      <c r="M11" s="32">
        <f>SUM(M12:M13)</f>
        <v>315.7</v>
      </c>
      <c r="N11" s="32">
        <f t="shared" ref="N11:O11" si="6">SUM(N12:N13)</f>
        <v>188.70000000000002</v>
      </c>
      <c r="O11" s="32">
        <f t="shared" si="6"/>
        <v>127</v>
      </c>
      <c r="P11" s="32">
        <f>SUM(P12:P13)</f>
        <v>315.90000000000003</v>
      </c>
      <c r="Q11" s="32">
        <f t="shared" ref="Q11:R11" si="7">SUM(Q12:Q13)</f>
        <v>187.9</v>
      </c>
      <c r="R11" s="32">
        <f t="shared" si="7"/>
        <v>128</v>
      </c>
      <c r="S11" s="32">
        <f>SUM(S12:S13)</f>
        <v>334.6</v>
      </c>
      <c r="T11" s="32">
        <f t="shared" ref="T11:U11" si="8">SUM(T12:T13)</f>
        <v>197.7</v>
      </c>
      <c r="U11" s="32">
        <f t="shared" si="8"/>
        <v>136.9</v>
      </c>
      <c r="V11" s="23"/>
      <c r="W11" s="23"/>
      <c r="X11" s="23" t="s">
        <v>27</v>
      </c>
      <c r="Y11" s="23"/>
      <c r="Z11" s="23"/>
      <c r="AA11" s="23"/>
    </row>
    <row r="12" spans="1:27" s="12" customFormat="1" ht="24" customHeight="1" x14ac:dyDescent="0.3">
      <c r="C12" s="12" t="s">
        <v>14</v>
      </c>
      <c r="G12" s="32">
        <f t="shared" ref="G12:G14" si="9">SUM(H12:I12)</f>
        <v>335.2</v>
      </c>
      <c r="H12" s="33">
        <v>193.1</v>
      </c>
      <c r="I12" s="33">
        <v>142.1</v>
      </c>
      <c r="J12" s="32">
        <f t="shared" ref="J12:J14" si="10">SUM(K12:L12)</f>
        <v>319.10000000000002</v>
      </c>
      <c r="K12" s="33">
        <v>180.6</v>
      </c>
      <c r="L12" s="33">
        <v>138.5</v>
      </c>
      <c r="M12" s="32">
        <f t="shared" ref="M12:M14" si="11">SUM(N12:O12)</f>
        <v>299.39999999999998</v>
      </c>
      <c r="N12" s="33">
        <v>177.8</v>
      </c>
      <c r="O12" s="33">
        <v>121.6</v>
      </c>
      <c r="P12" s="32">
        <f t="shared" ref="P12:P14" si="12">SUM(Q12:R12)</f>
        <v>292.70000000000005</v>
      </c>
      <c r="Q12" s="33">
        <v>172.8</v>
      </c>
      <c r="R12" s="33">
        <v>119.9</v>
      </c>
      <c r="S12" s="32">
        <f t="shared" ref="S12:S14" si="13">SUM(T12:U12)</f>
        <v>318</v>
      </c>
      <c r="T12" s="33">
        <v>185.1</v>
      </c>
      <c r="U12" s="33">
        <v>132.9</v>
      </c>
      <c r="V12" s="23"/>
      <c r="W12" s="23"/>
      <c r="X12" s="23"/>
      <c r="Y12" s="23" t="s">
        <v>26</v>
      </c>
      <c r="Z12" s="23"/>
      <c r="AA12" s="23"/>
    </row>
    <row r="13" spans="1:27" s="12" customFormat="1" ht="24" customHeight="1" x14ac:dyDescent="0.3">
      <c r="C13" s="12" t="s">
        <v>15</v>
      </c>
      <c r="G13" s="32">
        <f t="shared" si="9"/>
        <v>9.5</v>
      </c>
      <c r="H13" s="33">
        <v>4.9000000000000004</v>
      </c>
      <c r="I13" s="33">
        <v>4.5999999999999996</v>
      </c>
      <c r="J13" s="32">
        <f t="shared" si="10"/>
        <v>16.8</v>
      </c>
      <c r="K13" s="33">
        <v>11.3</v>
      </c>
      <c r="L13" s="33">
        <v>5.5</v>
      </c>
      <c r="M13" s="32">
        <f t="shared" si="11"/>
        <v>16.3</v>
      </c>
      <c r="N13" s="33">
        <v>10.9</v>
      </c>
      <c r="O13" s="33">
        <v>5.4</v>
      </c>
      <c r="P13" s="32">
        <f t="shared" si="12"/>
        <v>23.2</v>
      </c>
      <c r="Q13" s="33">
        <v>15.1</v>
      </c>
      <c r="R13" s="33">
        <v>8.1</v>
      </c>
      <c r="S13" s="32">
        <f t="shared" si="13"/>
        <v>16.600000000000001</v>
      </c>
      <c r="T13" s="33">
        <v>12.6</v>
      </c>
      <c r="U13" s="33">
        <v>4</v>
      </c>
      <c r="V13" s="23"/>
      <c r="W13" s="23"/>
      <c r="X13" s="23"/>
      <c r="Y13" s="23" t="s">
        <v>25</v>
      </c>
      <c r="Z13" s="23"/>
      <c r="AA13" s="23"/>
    </row>
    <row r="14" spans="1:27" s="12" customFormat="1" ht="24" customHeight="1" x14ac:dyDescent="0.3">
      <c r="B14" s="12" t="s">
        <v>16</v>
      </c>
      <c r="G14" s="32">
        <f t="shared" si="9"/>
        <v>0.4</v>
      </c>
      <c r="H14" s="32" t="s">
        <v>45</v>
      </c>
      <c r="I14" s="33">
        <v>0.4</v>
      </c>
      <c r="J14" s="32">
        <f t="shared" si="10"/>
        <v>0</v>
      </c>
      <c r="K14" s="34"/>
      <c r="L14" s="32"/>
      <c r="M14" s="32">
        <f t="shared" si="11"/>
        <v>0</v>
      </c>
      <c r="N14" s="32"/>
      <c r="O14" s="33"/>
      <c r="P14" s="32">
        <f t="shared" si="12"/>
        <v>0</v>
      </c>
      <c r="Q14" s="32"/>
      <c r="R14" s="33"/>
      <c r="S14" s="32">
        <f t="shared" si="13"/>
        <v>0.2</v>
      </c>
      <c r="T14" s="32">
        <v>0.2</v>
      </c>
      <c r="U14" s="33"/>
      <c r="V14" s="23"/>
      <c r="W14" s="23"/>
      <c r="X14" s="23" t="s">
        <v>24</v>
      </c>
      <c r="Y14" s="23"/>
      <c r="Z14" s="23"/>
      <c r="AA14" s="23"/>
    </row>
    <row r="15" spans="1:27" s="21" customFormat="1" ht="24" customHeight="1" x14ac:dyDescent="0.3">
      <c r="A15" s="21" t="s">
        <v>7</v>
      </c>
      <c r="G15" s="28">
        <f t="shared" ref="G15:U15" si="14">SUM(G16+G17+G18)</f>
        <v>162.39999999999998</v>
      </c>
      <c r="H15" s="28">
        <f t="shared" si="14"/>
        <v>50.3</v>
      </c>
      <c r="I15" s="30">
        <f t="shared" si="14"/>
        <v>112.1</v>
      </c>
      <c r="J15" s="28">
        <f t="shared" si="14"/>
        <v>172.5</v>
      </c>
      <c r="K15" s="28">
        <f t="shared" si="14"/>
        <v>56.900000000000006</v>
      </c>
      <c r="L15" s="30">
        <f t="shared" si="14"/>
        <v>115.6</v>
      </c>
      <c r="M15" s="28">
        <f t="shared" si="14"/>
        <v>193.70000000000002</v>
      </c>
      <c r="N15" s="28">
        <f t="shared" si="14"/>
        <v>60.6</v>
      </c>
      <c r="O15" s="30">
        <f t="shared" si="14"/>
        <v>133.1</v>
      </c>
      <c r="P15" s="28">
        <f t="shared" si="14"/>
        <v>194.3</v>
      </c>
      <c r="Q15" s="28">
        <f t="shared" si="14"/>
        <v>61.8</v>
      </c>
      <c r="R15" s="30">
        <f t="shared" si="14"/>
        <v>132.5</v>
      </c>
      <c r="S15" s="28">
        <f t="shared" si="14"/>
        <v>176.20000000000002</v>
      </c>
      <c r="T15" s="28">
        <f t="shared" si="14"/>
        <v>52.2</v>
      </c>
      <c r="U15" s="30">
        <f t="shared" si="14"/>
        <v>124</v>
      </c>
      <c r="V15" s="22"/>
      <c r="W15" s="22" t="s">
        <v>17</v>
      </c>
      <c r="X15" s="22"/>
      <c r="Y15" s="22"/>
      <c r="Z15" s="22"/>
      <c r="AA15" s="22"/>
    </row>
    <row r="16" spans="1:27" s="12" customFormat="1" ht="24" customHeight="1" x14ac:dyDescent="0.3">
      <c r="B16" s="12" t="s">
        <v>18</v>
      </c>
      <c r="G16" s="32">
        <f t="shared" ref="G16" si="15">SUM(H16:I16)</f>
        <v>54.3</v>
      </c>
      <c r="H16" s="33">
        <v>0.4</v>
      </c>
      <c r="I16" s="33">
        <v>53.9</v>
      </c>
      <c r="J16" s="32">
        <f t="shared" ref="J16" si="16">SUM(K16:L16)</f>
        <v>55.7</v>
      </c>
      <c r="K16" s="33">
        <v>0.1</v>
      </c>
      <c r="L16" s="33">
        <v>55.6</v>
      </c>
      <c r="M16" s="32">
        <f t="shared" ref="M16" si="17">SUM(N16:O16)</f>
        <v>67.7</v>
      </c>
      <c r="N16" s="33">
        <v>0.2</v>
      </c>
      <c r="O16" s="33">
        <v>67.5</v>
      </c>
      <c r="P16" s="32">
        <f t="shared" ref="P16" si="18">SUM(Q16:R16)</f>
        <v>67</v>
      </c>
      <c r="Q16" s="33"/>
      <c r="R16" s="33">
        <v>67</v>
      </c>
      <c r="S16" s="32">
        <f t="shared" ref="S16" si="19">SUM(T16:U16)</f>
        <v>59.9</v>
      </c>
      <c r="T16" s="33"/>
      <c r="U16" s="33">
        <v>59.9</v>
      </c>
      <c r="V16" s="23"/>
      <c r="W16" s="23"/>
      <c r="X16" s="23" t="s">
        <v>23</v>
      </c>
      <c r="Y16" s="23"/>
      <c r="Z16" s="23"/>
      <c r="AA16" s="23"/>
    </row>
    <row r="17" spans="1:27" s="12" customFormat="1" ht="24" customHeight="1" x14ac:dyDescent="0.3">
      <c r="B17" s="12" t="s">
        <v>19</v>
      </c>
      <c r="G17" s="32">
        <f>SUM(H17:I17)</f>
        <v>40.799999999999997</v>
      </c>
      <c r="H17" s="33">
        <v>17</v>
      </c>
      <c r="I17" s="33">
        <v>23.8</v>
      </c>
      <c r="J17" s="32">
        <f>SUM(K17:L17)</f>
        <v>42.8</v>
      </c>
      <c r="K17" s="33">
        <v>18.2</v>
      </c>
      <c r="L17" s="33">
        <v>24.6</v>
      </c>
      <c r="M17" s="32">
        <f>SUM(N17:O17)</f>
        <v>41.1</v>
      </c>
      <c r="N17" s="33">
        <v>18.3</v>
      </c>
      <c r="O17" s="33">
        <v>22.8</v>
      </c>
      <c r="P17" s="32">
        <f>SUM(Q17:R17)</f>
        <v>42.900000000000006</v>
      </c>
      <c r="Q17" s="33">
        <v>19.8</v>
      </c>
      <c r="R17" s="33">
        <v>23.1</v>
      </c>
      <c r="S17" s="32">
        <f>SUM(T17:U17)</f>
        <v>45.900000000000006</v>
      </c>
      <c r="T17" s="33">
        <v>17.3</v>
      </c>
      <c r="U17" s="33">
        <v>28.6</v>
      </c>
      <c r="V17" s="23"/>
      <c r="W17" s="23"/>
      <c r="X17" s="23" t="s">
        <v>22</v>
      </c>
      <c r="Y17" s="23"/>
      <c r="Z17" s="23"/>
      <c r="AA17" s="23"/>
    </row>
    <row r="18" spans="1:27" s="12" customFormat="1" ht="24" customHeight="1" x14ac:dyDescent="0.3">
      <c r="B18" s="12" t="s">
        <v>38</v>
      </c>
      <c r="G18" s="32">
        <f t="shared" ref="G18" si="20">SUM(H18:I18)</f>
        <v>67.3</v>
      </c>
      <c r="H18" s="33">
        <v>32.9</v>
      </c>
      <c r="I18" s="33">
        <v>34.4</v>
      </c>
      <c r="J18" s="32">
        <f t="shared" ref="J18" si="21">SUM(K18:L18)</f>
        <v>74</v>
      </c>
      <c r="K18" s="33">
        <v>38.6</v>
      </c>
      <c r="L18" s="33">
        <v>35.4</v>
      </c>
      <c r="M18" s="32">
        <f t="shared" ref="M18" si="22">SUM(N18:O18)</f>
        <v>84.9</v>
      </c>
      <c r="N18" s="33">
        <v>42.1</v>
      </c>
      <c r="O18" s="33">
        <v>42.8</v>
      </c>
      <c r="P18" s="32">
        <f t="shared" ref="P18" si="23">SUM(Q18:R18)</f>
        <v>84.4</v>
      </c>
      <c r="Q18" s="33">
        <v>42</v>
      </c>
      <c r="R18" s="33">
        <v>42.4</v>
      </c>
      <c r="S18" s="32">
        <f t="shared" ref="S18" si="24">SUM(T18:U18)</f>
        <v>70.400000000000006</v>
      </c>
      <c r="T18" s="33">
        <v>34.9</v>
      </c>
      <c r="U18" s="33">
        <v>35.5</v>
      </c>
      <c r="V18" s="23"/>
      <c r="W18" s="23"/>
      <c r="X18" s="23" t="s">
        <v>39</v>
      </c>
      <c r="Y18" s="23"/>
      <c r="Z18" s="23"/>
      <c r="AA18" s="23"/>
    </row>
    <row r="19" spans="1:27" ht="6" customHeight="1" x14ac:dyDescent="0.3">
      <c r="A19" s="5"/>
      <c r="B19" s="5"/>
      <c r="C19" s="5"/>
      <c r="D19" s="5"/>
      <c r="E19" s="5"/>
      <c r="F19" s="5"/>
      <c r="G19" s="24"/>
      <c r="H19" s="25"/>
      <c r="I19" s="26"/>
      <c r="J19" s="24"/>
      <c r="K19" s="25"/>
      <c r="L19" s="26"/>
      <c r="M19" s="5"/>
      <c r="N19" s="25"/>
      <c r="O19" s="5"/>
      <c r="P19" s="24"/>
      <c r="Q19" s="25"/>
      <c r="R19" s="26"/>
      <c r="S19" s="26"/>
      <c r="T19" s="26"/>
      <c r="U19" s="26"/>
      <c r="V19" s="5"/>
      <c r="W19" s="5"/>
      <c r="X19" s="5"/>
      <c r="Y19" s="5"/>
      <c r="Z19" s="5"/>
      <c r="AA19" s="5"/>
    </row>
    <row r="20" spans="1:27" ht="6" customHeight="1" x14ac:dyDescent="0.3"/>
    <row r="21" spans="1:27" s="1" customFormat="1" ht="18.75" customHeight="1" x14ac:dyDescent="0.5">
      <c r="D21" s="27" t="s">
        <v>20</v>
      </c>
      <c r="E21" s="1" t="s">
        <v>43</v>
      </c>
    </row>
    <row r="22" spans="1:27" s="1" customFormat="1" ht="18.75" customHeight="1" x14ac:dyDescent="0.5">
      <c r="D22" s="27" t="s">
        <v>21</v>
      </c>
      <c r="E22" s="1" t="s">
        <v>44</v>
      </c>
    </row>
    <row r="23" spans="1:27" s="12" customFormat="1" ht="17.25" customHeight="1" x14ac:dyDescent="0.25"/>
    <row r="24" spans="1:27" s="12" customFormat="1" ht="15.75" customHeight="1" x14ac:dyDescent="0.25"/>
    <row r="25" spans="1:27" s="12" customFormat="1" ht="17.25" customHeight="1" x14ac:dyDescent="0.25"/>
    <row r="26" spans="1:27" s="12" customFormat="1" ht="15.75" customHeight="1" x14ac:dyDescent="0.25"/>
  </sheetData>
  <mergeCells count="17">
    <mergeCell ref="A9:F9"/>
    <mergeCell ref="W9:AA9"/>
    <mergeCell ref="G4:R4"/>
    <mergeCell ref="S4:U4"/>
    <mergeCell ref="G6:I6"/>
    <mergeCell ref="J6:L6"/>
    <mergeCell ref="M6:O6"/>
    <mergeCell ref="P6:R6"/>
    <mergeCell ref="W3:AA3"/>
    <mergeCell ref="A5:F8"/>
    <mergeCell ref="G5:I5"/>
    <mergeCell ref="J5:L5"/>
    <mergeCell ref="M5:O5"/>
    <mergeCell ref="P5:R5"/>
    <mergeCell ref="S5:U5"/>
    <mergeCell ref="W5:AA8"/>
    <mergeCell ref="S6:U6"/>
  </mergeCells>
  <phoneticPr fontId="2" type="noConversion"/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2018-02-23T07:56:56Z</cp:lastPrinted>
  <dcterms:created xsi:type="dcterms:W3CDTF">2004-08-16T17:13:42Z</dcterms:created>
  <dcterms:modified xsi:type="dcterms:W3CDTF">2019-10-02T09:22:29Z</dcterms:modified>
</cp:coreProperties>
</file>