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4" windowWidth="10452" windowHeight="6312"/>
  </bookViews>
  <sheets>
    <sheet name="T-19.3" sheetId="1" r:id="rId1"/>
  </sheets>
  <calcPr calcId="125725"/>
</workbook>
</file>

<file path=xl/calcChain.xml><?xml version="1.0" encoding="utf-8"?>
<calcChain xmlns="http://schemas.openxmlformats.org/spreadsheetml/2006/main">
  <c r="E18" i="1"/>
  <c r="F18"/>
  <c r="G18"/>
  <c r="H18"/>
  <c r="I18"/>
  <c r="J18"/>
  <c r="L18"/>
  <c r="M18"/>
  <c r="N18"/>
  <c r="E44"/>
  <c r="F44"/>
  <c r="G44"/>
  <c r="H44"/>
  <c r="I44"/>
  <c r="J44"/>
  <c r="L44"/>
  <c r="M44"/>
  <c r="N44"/>
  <c r="E55"/>
  <c r="F55"/>
  <c r="G55"/>
  <c r="I55"/>
  <c r="J55"/>
  <c r="L55"/>
  <c r="M55"/>
  <c r="N55"/>
  <c r="E75"/>
  <c r="F75"/>
  <c r="G75"/>
  <c r="H75"/>
  <c r="I75"/>
  <c r="J75"/>
  <c r="L75"/>
  <c r="M75"/>
  <c r="N75"/>
  <c r="E86"/>
  <c r="F86"/>
  <c r="G86"/>
  <c r="I86"/>
  <c r="J86"/>
  <c r="L86"/>
  <c r="M86"/>
  <c r="N86"/>
  <c r="E105"/>
  <c r="F105"/>
  <c r="G105"/>
  <c r="H105"/>
  <c r="I105"/>
  <c r="J105"/>
  <c r="L105"/>
  <c r="M105"/>
  <c r="N105"/>
  <c r="E114"/>
  <c r="F114"/>
  <c r="G114"/>
  <c r="H114"/>
  <c r="I114"/>
  <c r="J114"/>
  <c r="L114"/>
  <c r="M114"/>
  <c r="N114"/>
  <c r="E136"/>
  <c r="F136"/>
  <c r="G136"/>
  <c r="H136"/>
  <c r="I136"/>
  <c r="J136"/>
  <c r="L136"/>
  <c r="M136"/>
  <c r="N136"/>
  <c r="E166"/>
  <c r="F166"/>
  <c r="G166"/>
  <c r="H166"/>
  <c r="I166"/>
  <c r="J166"/>
  <c r="L166"/>
  <c r="M166"/>
  <c r="N166"/>
  <c r="E176"/>
  <c r="F176"/>
  <c r="G176"/>
  <c r="H176"/>
  <c r="I176"/>
  <c r="J176"/>
  <c r="L176"/>
  <c r="M176"/>
  <c r="N176"/>
  <c r="E202"/>
  <c r="F202"/>
  <c r="G202"/>
  <c r="H202"/>
  <c r="I202"/>
  <c r="J202"/>
  <c r="L202"/>
  <c r="M202"/>
  <c r="N202"/>
  <c r="E209"/>
  <c r="F209"/>
  <c r="G209"/>
  <c r="H209"/>
  <c r="I209"/>
  <c r="J209"/>
  <c r="L209"/>
  <c r="M209"/>
  <c r="N209"/>
  <c r="E232"/>
  <c r="F232"/>
  <c r="G232"/>
  <c r="H232"/>
  <c r="I232"/>
  <c r="J232"/>
  <c r="L232"/>
  <c r="M232"/>
  <c r="N232"/>
  <c r="E259"/>
  <c r="F259"/>
  <c r="G259"/>
  <c r="H259"/>
  <c r="I259"/>
  <c r="J259"/>
  <c r="L259"/>
  <c r="M259"/>
  <c r="N259"/>
  <c r="E272"/>
  <c r="F272"/>
  <c r="G272"/>
  <c r="I272"/>
  <c r="J272"/>
  <c r="L272"/>
  <c r="M272"/>
  <c r="N272"/>
  <c r="E297"/>
  <c r="F297"/>
  <c r="G297"/>
  <c r="H297"/>
  <c r="I297"/>
  <c r="J297"/>
  <c r="K297"/>
  <c r="L297"/>
  <c r="M297"/>
  <c r="N297"/>
  <c r="E321"/>
  <c r="F321"/>
  <c r="G321"/>
  <c r="H321"/>
  <c r="I321"/>
  <c r="J321"/>
  <c r="K321"/>
  <c r="L321"/>
  <c r="M321"/>
  <c r="N321"/>
  <c r="E331"/>
  <c r="F331"/>
  <c r="G331"/>
  <c r="H331"/>
  <c r="I331"/>
  <c r="J331"/>
  <c r="L331"/>
  <c r="M331"/>
  <c r="N331"/>
  <c r="E356"/>
  <c r="F356"/>
  <c r="G356"/>
  <c r="H356"/>
  <c r="I356"/>
  <c r="J356"/>
  <c r="K356"/>
  <c r="L356"/>
  <c r="M356"/>
  <c r="N356"/>
  <c r="E361"/>
  <c r="F361"/>
  <c r="G361"/>
  <c r="H361"/>
  <c r="I361"/>
  <c r="J361"/>
  <c r="K361"/>
  <c r="L361"/>
  <c r="M361"/>
  <c r="N361"/>
  <c r="E386"/>
  <c r="F386"/>
  <c r="G386"/>
  <c r="H386"/>
  <c r="I386"/>
  <c r="J386"/>
  <c r="K386"/>
  <c r="L386"/>
  <c r="M386"/>
  <c r="N386"/>
  <c r="E396"/>
  <c r="F396"/>
  <c r="G396"/>
  <c r="H396"/>
  <c r="I396"/>
  <c r="J396"/>
  <c r="K396"/>
  <c r="L396"/>
  <c r="M396"/>
  <c r="N396"/>
  <c r="E417"/>
  <c r="F417"/>
  <c r="G417"/>
  <c r="H417"/>
  <c r="I417"/>
  <c r="J417"/>
  <c r="K417"/>
  <c r="L417"/>
  <c r="M417"/>
  <c r="N417"/>
  <c r="E422"/>
  <c r="F422"/>
  <c r="G422"/>
  <c r="H422"/>
  <c r="I422"/>
  <c r="J422"/>
  <c r="K422"/>
  <c r="L422"/>
  <c r="M422"/>
  <c r="N422"/>
  <c r="E427"/>
  <c r="F427"/>
  <c r="G427"/>
  <c r="H427"/>
  <c r="I427"/>
  <c r="J427"/>
  <c r="K427"/>
  <c r="L427"/>
  <c r="M427"/>
  <c r="N427"/>
  <c r="E446"/>
  <c r="F446"/>
  <c r="G446"/>
  <c r="H446"/>
  <c r="I446"/>
  <c r="J446"/>
  <c r="K446"/>
  <c r="L446"/>
  <c r="M446"/>
  <c r="N446"/>
  <c r="E451"/>
  <c r="F451"/>
  <c r="G451"/>
  <c r="H451"/>
  <c r="I451"/>
  <c r="J451"/>
  <c r="L451"/>
  <c r="M451"/>
  <c r="N451"/>
  <c r="E455"/>
  <c r="F455"/>
  <c r="G455"/>
  <c r="H455"/>
  <c r="I455"/>
  <c r="J455"/>
  <c r="L455"/>
  <c r="M455"/>
  <c r="N455"/>
  <c r="E474"/>
  <c r="F474"/>
  <c r="G474"/>
  <c r="H474"/>
  <c r="I474"/>
  <c r="J474"/>
  <c r="L474"/>
  <c r="M474"/>
  <c r="N474"/>
  <c r="E479"/>
  <c r="F479"/>
  <c r="G479"/>
  <c r="H479"/>
  <c r="I479"/>
  <c r="J479"/>
  <c r="L479"/>
  <c r="M479"/>
  <c r="N479"/>
  <c r="E485"/>
  <c r="F485"/>
  <c r="G485"/>
  <c r="H485"/>
  <c r="I485"/>
  <c r="J485"/>
  <c r="L485"/>
  <c r="M485"/>
  <c r="N485"/>
  <c r="K490"/>
  <c r="K489" s="1"/>
  <c r="K488" s="1"/>
  <c r="K487" s="1"/>
  <c r="K486" s="1"/>
  <c r="K485" s="1"/>
  <c r="K484" s="1"/>
  <c r="K483" s="1"/>
  <c r="K482" s="1"/>
  <c r="K481" s="1"/>
  <c r="K480" s="1"/>
  <c r="K479" s="1"/>
  <c r="K478" s="1"/>
  <c r="K477" s="1"/>
  <c r="K476" s="1"/>
  <c r="K475" s="1"/>
  <c r="K474" s="1"/>
  <c r="K16" l="1"/>
  <c r="M16"/>
  <c r="N16"/>
  <c r="L16"/>
  <c r="I16"/>
  <c r="G16"/>
  <c r="E16"/>
  <c r="J16"/>
  <c r="H16"/>
  <c r="F16"/>
</calcChain>
</file>

<file path=xl/sharedStrings.xml><?xml version="1.0" encoding="utf-8"?>
<sst xmlns="http://schemas.openxmlformats.org/spreadsheetml/2006/main" count="1408" uniqueCount="594">
  <si>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</si>
  <si>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</si>
  <si>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>อบต.หนองยาง</t>
  </si>
  <si>
    <t>อบต.หนองงูเหลือม</t>
  </si>
  <si>
    <t>อบต.พระพุทธ</t>
  </si>
  <si>
    <t>อบต.ท่าช้าง</t>
  </si>
  <si>
    <t>อบต.ช้างทอง</t>
  </si>
  <si>
    <t>อำเภอเฉลิมพระเกียรติ</t>
  </si>
  <si>
    <t>อบต.โพนทอง</t>
  </si>
  <si>
    <t>อบต.โนนประดู่</t>
  </si>
  <si>
    <t>อบต.หนองตาดใหญ่</t>
  </si>
  <si>
    <t>อบต.สีดา</t>
  </si>
  <si>
    <t>อบต.สามเมือง</t>
  </si>
  <si>
    <t>อำเภอสีดา</t>
  </si>
  <si>
    <t>อบต.หนองหว้า</t>
  </si>
  <si>
    <t>อบต.โนนจาน</t>
  </si>
  <si>
    <t>อบต.เมืองพะไล</t>
  </si>
  <si>
    <t>อบต.บัวลาย</t>
  </si>
  <si>
    <t>อำเภอบัวลาย</t>
  </si>
  <si>
    <t>Operations</t>
  </si>
  <si>
    <t>Personnel</t>
  </si>
  <si>
    <t>fund</t>
  </si>
  <si>
    <t>Others</t>
  </si>
  <si>
    <t>Subsidies</t>
  </si>
  <si>
    <t>Miscellaneous</t>
  </si>
  <si>
    <t>and commerce</t>
  </si>
  <si>
    <t>Property</t>
  </si>
  <si>
    <t xml:space="preserve"> fees and fines</t>
  </si>
  <si>
    <t>duties</t>
  </si>
  <si>
    <t>expenditure</t>
  </si>
  <si>
    <t>of investment</t>
  </si>
  <si>
    <t>Expenditure</t>
  </si>
  <si>
    <t>อื่น ๆ</t>
  </si>
  <si>
    <t>เงินอุดหนุน</t>
  </si>
  <si>
    <t>เบ็ดเตล็ด</t>
  </si>
  <si>
    <t>Public utilities</t>
  </si>
  <si>
    <t>ทรัพย์สิน</t>
  </si>
  <si>
    <t>Fees, License-</t>
  </si>
  <si>
    <t>Central</t>
  </si>
  <si>
    <t xml:space="preserve">Expenditure  </t>
  </si>
  <si>
    <t>Permanent</t>
  </si>
  <si>
    <t>และการพาณิชย์</t>
  </si>
  <si>
    <t xml:space="preserve"> และค่าปรับ</t>
  </si>
  <si>
    <t>Taxes and</t>
  </si>
  <si>
    <t>บริหารส่วนตำบล</t>
  </si>
  <si>
    <t>งบกลาง</t>
  </si>
  <si>
    <t>เพื่อการลงทุน</t>
  </si>
  <si>
    <t>รายจ่ายประจำ</t>
  </si>
  <si>
    <t>สาธารณูปโภค</t>
  </si>
  <si>
    <t>ใบอนุญาต</t>
  </si>
  <si>
    <t>ภาษีอากร</t>
  </si>
  <si>
    <t xml:space="preserve"> องค์การ</t>
  </si>
  <si>
    <t>รายจ่าย</t>
  </si>
  <si>
    <t>ค่าธรรมเนียม</t>
  </si>
  <si>
    <t xml:space="preserve"> อำเภอ/</t>
  </si>
  <si>
    <t>Revenue</t>
  </si>
  <si>
    <t xml:space="preserve">รายได้ </t>
  </si>
  <si>
    <t>Fiscal Year  2017 (Cont.)</t>
  </si>
  <si>
    <t xml:space="preserve">Actual Revenue and Expenditure of Subdistrict Administration Organization by Type, District and Subdistrict Administration Organization: </t>
  </si>
  <si>
    <t>Table 19.3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</si>
  <si>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(ต่อ)</t>
  </si>
  <si>
    <t xml:space="preserve">ตาราง  19.3  </t>
  </si>
  <si>
    <t>อำเภอลำทะเมนชัย</t>
  </si>
  <si>
    <t>อบต.หนองหอย</t>
  </si>
  <si>
    <t>อบต.ทัพรั้ง</t>
  </si>
  <si>
    <t>อบต.มาบกราด</t>
  </si>
  <si>
    <t>อบต.พังเทียม</t>
  </si>
  <si>
    <t>อำเภอพระทองคำ</t>
  </si>
  <si>
    <t>อบต.กระเบื้องนอก</t>
  </si>
  <si>
    <t>อบต.ละหานปลาค้าว</t>
  </si>
  <si>
    <t>อบต.โนนอุดม</t>
  </si>
  <si>
    <t>อำเภอเมืองยาง</t>
  </si>
  <si>
    <t>อบต.บึงปรือ</t>
  </si>
  <si>
    <t>อบต.หนองแวง</t>
  </si>
  <si>
    <t>อบต.สำนักตะคร้อ</t>
  </si>
  <si>
    <t>อบต.วังยายทอง</t>
  </si>
  <si>
    <t>อำเภอเทพารักษ์</t>
  </si>
  <si>
    <t>อบต.วังหมี</t>
  </si>
  <si>
    <t>อบต.อุดมทรัพย์</t>
  </si>
  <si>
    <t>อบต.วังน้ำเขียว</t>
  </si>
  <si>
    <t>อบต.ไทยสามัคคี</t>
  </si>
  <si>
    <t>อบต.ระเริง</t>
  </si>
  <si>
    <t>อำเภอวังน้ำเขียว</t>
  </si>
  <si>
    <t>อบต.สำพะเนียง</t>
  </si>
  <si>
    <t>อบต.โนนตาเถร</t>
  </si>
  <si>
    <t>อบต.โนนแดง</t>
  </si>
  <si>
    <t>อบต.ดอนยาวใหญ่</t>
  </si>
  <si>
    <t>อำเภอโนนแดง</t>
  </si>
  <si>
    <t>อบต.โนนสำราญ</t>
  </si>
  <si>
    <t>อบต.แก้งสนามนาง</t>
  </si>
  <si>
    <t>อบต.สีสุก</t>
  </si>
  <si>
    <t>อบต.บึงพะไล</t>
  </si>
  <si>
    <t>อำเภอแก้งสนามนาง</t>
  </si>
  <si>
    <t>อบต.สารภี</t>
  </si>
  <si>
    <t>อบต.ลุงเขว้า</t>
  </si>
  <si>
    <t>อบต.หนองบุญมาก</t>
  </si>
  <si>
    <t>อบต.หนองตะไก้</t>
  </si>
  <si>
    <t>อบต.บ้านใหม่</t>
  </si>
  <si>
    <t>อบต.ไทยเจริญ</t>
  </si>
  <si>
    <t>อบต.หนองไม้ไผ่</t>
  </si>
  <si>
    <t>อำเภอหนองบุญมาก</t>
  </si>
  <si>
    <t>อบต.โป่งตาลอง</t>
  </si>
  <si>
    <t>อบต.หนองสาหร่าย</t>
  </si>
  <si>
    <t>อบต.หนองน้ำแดง</t>
  </si>
  <si>
    <t>อบต.วังกะทะ</t>
  </si>
  <si>
    <t>อบต.พญาเย็น</t>
  </si>
  <si>
    <t>อบต.ปากช่อง</t>
  </si>
  <si>
    <t>อบต.จันทึก</t>
  </si>
  <si>
    <t>อบต.คลองม่วง</t>
  </si>
  <si>
    <t>อบต.ขนงพระ</t>
  </si>
  <si>
    <t>อำเภอปากช่อง</t>
  </si>
  <si>
    <t>อบต.หนองหญ้าขาว</t>
  </si>
  <si>
    <t>อบต.หนองบัวน้อย</t>
  </si>
  <si>
    <t>อบต.สีคิ้ว</t>
  </si>
  <si>
    <t>อบต.วังโรงใหญ่</t>
  </si>
  <si>
    <t>อบต.ลาดบัวขาว</t>
  </si>
  <si>
    <t>อบต.มิตรภาพ</t>
  </si>
  <si>
    <t>อบต.บ้านหัน</t>
  </si>
  <si>
    <t>อบต.ดอนเมือง</t>
  </si>
  <si>
    <t>อบต.คลองไผ่</t>
  </si>
  <si>
    <t>อบต.กุดน้อย</t>
  </si>
  <si>
    <t>อบต.กฤษณา</t>
  </si>
  <si>
    <t>อำเภอสีคิ้ว</t>
  </si>
  <si>
    <t>อบต.หนองสรวง</t>
  </si>
  <si>
    <t>อบต.ขามทะเลสอ</t>
  </si>
  <si>
    <t>อบต.บึงอ้อ</t>
  </si>
  <si>
    <t>อบต.โป่งแดง</t>
  </si>
  <si>
    <t>อำเภอขามทะเลสอ</t>
  </si>
  <si>
    <t>อบต.สูงเนิน</t>
  </si>
  <si>
    <t>อบต.นากลาง</t>
  </si>
  <si>
    <t>อบต.มะเกลือเก่า</t>
  </si>
  <si>
    <t>อบต.มะเกลือใหม่</t>
  </si>
  <si>
    <t>อบต.โนนค่า</t>
  </si>
  <si>
    <t>อบต.บุ่งขี้เหล็ก</t>
  </si>
  <si>
    <t>อบต.กุดจิก</t>
  </si>
  <si>
    <t>อบต.เสมา</t>
  </si>
  <si>
    <t>อบต.โคราช</t>
  </si>
  <si>
    <t>อบต.โค้งยาง</t>
  </si>
  <si>
    <t>อำเภอสูงเนิน</t>
  </si>
  <si>
    <t>อบต.โนนรัง</t>
  </si>
  <si>
    <t>อบต.โนนยอ</t>
  </si>
  <si>
    <t>อบต.โนนตูม</t>
  </si>
  <si>
    <t>อบต.หนองหลัก</t>
  </si>
  <si>
    <t>อบต.สาหร่าย</t>
  </si>
  <si>
    <t>อบต.ประสุข</t>
  </si>
  <si>
    <t>อบต.ท่าลาด</t>
  </si>
  <si>
    <t>อบต.ตลาดไทร</t>
  </si>
  <si>
    <t>อบต.ชุมพวง</t>
  </si>
  <si>
    <t>อำเภอชุมพวง</t>
  </si>
  <si>
    <t>อบต.งิ้ว</t>
  </si>
  <si>
    <t>อบต.ตะโก</t>
  </si>
  <si>
    <t>อบต.ทับสวาย</t>
  </si>
  <si>
    <t>อบต.หลุ่งประดู่</t>
  </si>
  <si>
    <t>อบต.หลุ่งตะเคียน</t>
  </si>
  <si>
    <t>อบต.ห้วยแคน</t>
  </si>
  <si>
    <t>อบต.เมืองพลับพลา</t>
  </si>
  <si>
    <t>อบต.หินดาด</t>
  </si>
  <si>
    <t>อบต.ห้วยแถลง</t>
  </si>
  <si>
    <t>อำเภอห้วยแถลง</t>
  </si>
  <si>
    <t>อบต.หนองระเวียง</t>
  </si>
  <si>
    <t>อบต.สัมฤทธิ์</t>
  </si>
  <si>
    <t>อบต.โบสถ์</t>
  </si>
  <si>
    <t>อบต.ในเมือง</t>
  </si>
  <si>
    <t>อบต.นิคมสร้างตนเอง</t>
  </si>
  <si>
    <t>อบต.ธารละหลอด</t>
  </si>
  <si>
    <t>อบต.ท่าหลวง</t>
  </si>
  <si>
    <t>อบต.ดงใหญ่</t>
  </si>
  <si>
    <t>อบต.ชีวาน</t>
  </si>
  <si>
    <t>อบต.กระเบื้องใหญ่</t>
  </si>
  <si>
    <t>อบต.กระชอน</t>
  </si>
  <si>
    <t>อำเภอพิมาย</t>
  </si>
  <si>
    <t>อบต.ตะคุ</t>
  </si>
  <si>
    <t>อบต.ธงชัยเหนือ</t>
  </si>
  <si>
    <t>อบต.ตะขบ</t>
  </si>
  <si>
    <t>อบต.สะแกราช</t>
  </si>
  <si>
    <t>อบต.ตูม</t>
  </si>
  <si>
    <t>อบต.ภูหลวง</t>
  </si>
  <si>
    <t>อบต.ดอน</t>
  </si>
  <si>
    <t>อบต.โคกไทย</t>
  </si>
  <si>
    <t>อบต.สุขเกษม</t>
  </si>
  <si>
    <t>อบต.เกษมทรัพย์</t>
  </si>
  <si>
    <t>อบต.สำโรง</t>
  </si>
  <si>
    <t>อำเภอปักธงชัย</t>
  </si>
  <si>
    <t>อบต.ทุ่งสว่าง</t>
  </si>
  <si>
    <t>อบต.กระทุ่มราย</t>
  </si>
  <si>
    <t>อบต.วังไม้แดง</t>
  </si>
  <si>
    <t>อบต.ประทาย</t>
  </si>
  <si>
    <t>อบต.หนองค่าย</t>
  </si>
  <si>
    <t>อบต.นางรำ</t>
  </si>
  <si>
    <t>อบต.หันห้วยทราย</t>
  </si>
  <si>
    <t>อบต.โคกกลาง</t>
  </si>
  <si>
    <t>อบต.ดอนมัน</t>
  </si>
  <si>
    <t>อบต.เมืองโดน</t>
  </si>
  <si>
    <t>อบต.โนนเพ็ด</t>
  </si>
  <si>
    <t>อบต.หนองพลวง</t>
  </si>
  <si>
    <t>อำเภอประทาย</t>
  </si>
  <si>
    <t>อบต.ห้วยยาง</t>
  </si>
  <si>
    <t>อบต.หนองแจ้งใหญ่</t>
  </si>
  <si>
    <t>อบต.เสมาใหญ่</t>
  </si>
  <si>
    <t>อบต.ด่านช้าง</t>
  </si>
  <si>
    <t>อบต.โนนทองหลวง</t>
  </si>
  <si>
    <t>อบต.ขุนทอง</t>
  </si>
  <si>
    <t>อบต.กุดจอก</t>
  </si>
  <si>
    <t>อบต.บัวใหญ่</t>
  </si>
  <si>
    <t>อบต.ดอนตะหนิน</t>
  </si>
  <si>
    <t>อำเภอบัวใหญ่</t>
  </si>
  <si>
    <t>อบต.ขามสะแกแสง</t>
  </si>
  <si>
    <t>อบต.พะงาด</t>
  </si>
  <si>
    <t>อบต.หนองหัวฟาน</t>
  </si>
  <si>
    <t>อบต.เมืองนาท</t>
  </si>
  <si>
    <t>อบต.ชีวึก</t>
  </si>
  <si>
    <t>อบต.เมืองเกษตร</t>
  </si>
  <si>
    <t>อำเภอขามสะแกแสง</t>
  </si>
  <si>
    <t>อบต.ธารประสาท</t>
  </si>
  <si>
    <t>อบต.หลุมข้าว</t>
  </si>
  <si>
    <t>อบต.โตนด</t>
  </si>
  <si>
    <t>อบต.พลสงคราม</t>
  </si>
  <si>
    <t>อบต.มะค่า</t>
  </si>
  <si>
    <t>อบต.ดอนชมพู</t>
  </si>
  <si>
    <t>อบต.จันอัด</t>
  </si>
  <si>
    <t>อบต.บิง</t>
  </si>
  <si>
    <t>อบต.ลำมูล</t>
  </si>
  <si>
    <t>อบต.ขามเฒ่า</t>
  </si>
  <si>
    <t>อบต.ลำคอหงษ์</t>
  </si>
  <si>
    <t>อบต.เมืองปราสาท</t>
  </si>
  <si>
    <t>อำเภอโนนสูง</t>
  </si>
  <si>
    <t>อบต.โนนไทย</t>
  </si>
  <si>
    <t>อบต.ค้างพลู</t>
  </si>
  <si>
    <t>อบต.ถนนโพธิ์</t>
  </si>
  <si>
    <t>อบต.ด่านจาก</t>
  </si>
  <si>
    <t>อบต.สายออ</t>
  </si>
  <si>
    <t>อบต.บ้านวัง</t>
  </si>
  <si>
    <t>อบต.กำปัง</t>
  </si>
  <si>
    <t>อำเภอโนนไทย</t>
  </si>
  <si>
    <t>อบต.หนองบัวตะเกียด</t>
  </si>
  <si>
    <t>อบต.ห้วยบง</t>
  </si>
  <si>
    <t>อบต.ตะเคียน</t>
  </si>
  <si>
    <t>อบต.หนองกราด</t>
  </si>
  <si>
    <t>อบต.กุดพิมาน</t>
  </si>
  <si>
    <t>อบต.บ้านแปรง</t>
  </si>
  <si>
    <t>อบต.ด่านนอก</t>
  </si>
  <si>
    <t>อบต.ด่านขุนทด</t>
  </si>
  <si>
    <t>อบต.ด่านใน</t>
  </si>
  <si>
    <t>อบต.สระจรเข้</t>
  </si>
  <si>
    <t>อบต.บ้านเก่า</t>
  </si>
  <si>
    <t>อบต.หนองไทร</t>
  </si>
  <si>
    <t>อบต.พันชนะ</t>
  </si>
  <si>
    <t>อบต.หนองบัวละคร</t>
  </si>
  <si>
    <t>อบต.โนนเมืองพัฒนา</t>
  </si>
  <si>
    <t>อำเภอด่านขุนทด</t>
  </si>
  <si>
    <t>อบต.โชคชัย</t>
  </si>
  <si>
    <t>อบต.ท่าจะหลุง</t>
  </si>
  <si>
    <t>อบต.ท่าอ่าง</t>
  </si>
  <si>
    <t>อบต.ด่านเกวียน</t>
  </si>
  <si>
    <t>อบต.พลับพลา</t>
  </si>
  <si>
    <t>อบต.ทุ่งอรุณ</t>
  </si>
  <si>
    <t>อบต.ละลมใหม่พัฒนา</t>
  </si>
  <si>
    <t>อบต.กระโทก</t>
  </si>
  <si>
    <t>อบต.ท่าลาดขาว</t>
  </si>
  <si>
    <t>อำเภอโชคชัย</t>
  </si>
  <si>
    <t>อบต.จักราช</t>
  </si>
  <si>
    <t>อบต.หนองขาม</t>
  </si>
  <si>
    <t>อบต.คลองเมือง</t>
  </si>
  <si>
    <t>อบต.ศรีละกอ</t>
  </si>
  <si>
    <t>อบต.ทองหลาง</t>
  </si>
  <si>
    <t>อบต.หินโคน</t>
  </si>
  <si>
    <t>อำเภอจักราช</t>
  </si>
  <si>
    <t>อบต.โคกกระเบื้อง</t>
  </si>
  <si>
    <t>อบต.ช่อระกา</t>
  </si>
  <si>
    <t>อบต.วังโพธิ์</t>
  </si>
  <si>
    <t>อบต.บ้านเหลื่อม</t>
  </si>
  <si>
    <t>อำเภอบ้านเหลื่อม</t>
  </si>
  <si>
    <t>อบต.เมืองคง</t>
  </si>
  <si>
    <t>อบต.ตาจั่น</t>
  </si>
  <si>
    <t>อบต.บ้านปรางค์</t>
  </si>
  <si>
    <t>อบต.คูขาด</t>
  </si>
  <si>
    <t>อบต.ขามสมบูรณ์</t>
  </si>
  <si>
    <t>อบต.หนองมะนาว</t>
  </si>
  <si>
    <t>อบต.เทพาลัย</t>
  </si>
  <si>
    <t>อบต.หนองบัว</t>
  </si>
  <si>
    <t>อบต.โนนเต็ง</t>
  </si>
  <si>
    <t>อบต.ดอนใหญ่</t>
  </si>
  <si>
    <t>อำเภอคง</t>
  </si>
  <si>
    <t>อบต.เสิงสาง</t>
  </si>
  <si>
    <t>อบต.กุดโบสถ์</t>
  </si>
  <si>
    <t>อบต.สุขไพบูรณ์</t>
  </si>
  <si>
    <t>อบต.บ้านราษฎร์</t>
  </si>
  <si>
    <t>อบต.สระตะเคียน</t>
  </si>
  <si>
    <t>อบต.โนนสมบูรณ์</t>
  </si>
  <si>
    <t>อำเภอเสิงสาง</t>
  </si>
  <si>
    <t>อบต.จระเข้หิน</t>
  </si>
  <si>
    <t>อบต.โคกกระชาย</t>
  </si>
  <si>
    <t>อบต.ครบุรี</t>
  </si>
  <si>
    <t>อบต.แชะ</t>
  </si>
  <si>
    <t>อบต.เฉลียง</t>
  </si>
  <si>
    <t>อบต.มาบตะโกเอน</t>
  </si>
  <si>
    <t>อบต.ตะแบกบาน</t>
  </si>
  <si>
    <t>อบต.ลำเพียก</t>
  </si>
  <si>
    <t>อบต.สระว่านพระยา</t>
  </si>
  <si>
    <t>อำเภอครบุรี</t>
  </si>
  <si>
    <t>อบต.มะเริง</t>
  </si>
  <si>
    <t>อบต.บ้านเกาะ</t>
  </si>
  <si>
    <t>อบต.จอหอ</t>
  </si>
  <si>
    <t>อบต.หมื่นไวย</t>
  </si>
  <si>
    <t>อบต.หนองบัวศาลา</t>
  </si>
  <si>
    <t>อบต.หนองจะบก</t>
  </si>
  <si>
    <t>อบต.หนองกระทุ่ม</t>
  </si>
  <si>
    <t>อบต.สี่มุม</t>
  </si>
  <si>
    <t>อบต.พะเนา</t>
  </si>
  <si>
    <t>อบต.พลกรัง</t>
  </si>
  <si>
    <t>อำเภอเมืองนครราชสีมา</t>
  </si>
  <si>
    <t>องค์การบริหารส่วนตำบล</t>
  </si>
  <si>
    <t>รวมยอด</t>
  </si>
  <si>
    <t xml:space="preserve"> </t>
  </si>
  <si>
    <t>Fiscal Year 2017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</si>
  <si>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</si>
  <si>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(บาท  Baht)</t>
  </si>
  <si>
    <t>District/</t>
  </si>
  <si>
    <t xml:space="preserve">Subdistrict </t>
  </si>
  <si>
    <t>Administration</t>
  </si>
  <si>
    <t>Organization</t>
  </si>
  <si>
    <t>Total</t>
  </si>
  <si>
    <t>Subdistrict  Administration Organization</t>
  </si>
  <si>
    <t xml:space="preserve">   Mueang Nakhon Ratchasima District</t>
  </si>
  <si>
    <t>Phongrung</t>
  </si>
  <si>
    <t>Phanao</t>
  </si>
  <si>
    <t>Semum</t>
  </si>
  <si>
    <t>Nongkatum</t>
  </si>
  <si>
    <t>Nongjabook</t>
  </si>
  <si>
    <t>Nongbuasala</t>
  </si>
  <si>
    <t>Nongravaeng</t>
  </si>
  <si>
    <t>Meanwai</t>
  </si>
  <si>
    <t xml:space="preserve">Choho </t>
  </si>
  <si>
    <t>Bankoe</t>
  </si>
  <si>
    <t>Maraung</t>
  </si>
  <si>
    <t>Khon Buri District</t>
  </si>
  <si>
    <t>Sawanphraya</t>
  </si>
  <si>
    <t>Luomphaig</t>
  </si>
  <si>
    <t>Tabakban</t>
  </si>
  <si>
    <t>Maptakoan</t>
  </si>
  <si>
    <t>Banmai</t>
  </si>
  <si>
    <t>Chaleang</t>
  </si>
  <si>
    <t>Sae</t>
  </si>
  <si>
    <t>Khonburi</t>
  </si>
  <si>
    <t>Khokkachai</t>
  </si>
  <si>
    <t>Chorakhehin</t>
  </si>
  <si>
    <t>Soeng Sang District</t>
  </si>
  <si>
    <t xml:space="preserve">Non Sombun </t>
  </si>
  <si>
    <t>Satakhain</t>
  </si>
  <si>
    <t>Banrangn</t>
  </si>
  <si>
    <t>Sugpthaibun</t>
  </si>
  <si>
    <t>Kudbord</t>
  </si>
  <si>
    <t>SoengSang</t>
  </si>
  <si>
    <t>Khong District</t>
  </si>
  <si>
    <t>Don Yai</t>
  </si>
  <si>
    <t>Noontang</t>
  </si>
  <si>
    <t>Nongbuaw</t>
  </si>
  <si>
    <t>Thephalai</t>
  </si>
  <si>
    <t>Nongmanao</t>
  </si>
  <si>
    <t>Karmsombun</t>
  </si>
  <si>
    <t>Kukard</t>
  </si>
  <si>
    <t>Banprang</t>
  </si>
  <si>
    <t>Tajan</t>
  </si>
  <si>
    <t>Muang Khong</t>
  </si>
  <si>
    <t>Ban Lueam District</t>
  </si>
  <si>
    <t>Banlueam</t>
  </si>
  <si>
    <t>Vangpho</t>
  </si>
  <si>
    <t>Chroraka</t>
  </si>
  <si>
    <t>Khokkabuang</t>
  </si>
  <si>
    <t>Chakkarat District</t>
  </si>
  <si>
    <t>Hin Khon</t>
  </si>
  <si>
    <t>Thonglang</t>
  </si>
  <si>
    <t>Nongphuang</t>
  </si>
  <si>
    <t>Sirakho</t>
  </si>
  <si>
    <t>Krongmuang</t>
  </si>
  <si>
    <t>Sisug</t>
  </si>
  <si>
    <t>Nongkham</t>
  </si>
  <si>
    <t>Chakkarat</t>
  </si>
  <si>
    <t>Chok Chai District</t>
  </si>
  <si>
    <t>Thaladkhao</t>
  </si>
  <si>
    <t>Krathok</t>
  </si>
  <si>
    <t>Laiommaipattana</t>
  </si>
  <si>
    <t>Tungarun</t>
  </si>
  <si>
    <t>Plubplar</t>
  </si>
  <si>
    <t>Dankwian</t>
  </si>
  <si>
    <t>Thaang</t>
  </si>
  <si>
    <t>Thajalung</t>
  </si>
  <si>
    <t xml:space="preserve">Chok Chai </t>
  </si>
  <si>
    <t>Dan Khun Thot District</t>
  </si>
  <si>
    <t>Nonmuang</t>
  </si>
  <si>
    <t>Nongbualakom</t>
  </si>
  <si>
    <t>Panchana</t>
  </si>
  <si>
    <t>Nongchai</t>
  </si>
  <si>
    <t>Bankao</t>
  </si>
  <si>
    <t>Sachorakhe</t>
  </si>
  <si>
    <t>Dannai</t>
  </si>
  <si>
    <t>Dankhumthot</t>
  </si>
  <si>
    <t>Dannok</t>
  </si>
  <si>
    <t>Banpleang</t>
  </si>
  <si>
    <t>kudpimarn</t>
  </si>
  <si>
    <t>Hindad</t>
  </si>
  <si>
    <t>Nongkard</t>
  </si>
  <si>
    <t>Takean</t>
  </si>
  <si>
    <t>Huaibong</t>
  </si>
  <si>
    <t>Nongnuatagaid</t>
  </si>
  <si>
    <t>Non Thai District</t>
  </si>
  <si>
    <t>Kumpung</t>
  </si>
  <si>
    <t>Banwung</t>
  </si>
  <si>
    <t>Saiao</t>
  </si>
  <si>
    <t>Danjak</t>
  </si>
  <si>
    <t>Tanonphoe</t>
  </si>
  <si>
    <t>Kangphru</t>
  </si>
  <si>
    <t>Makra</t>
  </si>
  <si>
    <t>Samrong</t>
  </si>
  <si>
    <t>Noonthai</t>
  </si>
  <si>
    <t>Non Sung District</t>
  </si>
  <si>
    <t>Muangprasat</t>
  </si>
  <si>
    <t>Lumkorhong</t>
  </si>
  <si>
    <t>Khamtao</t>
  </si>
  <si>
    <t>Lummoon</t>
  </si>
  <si>
    <t>Bing</t>
  </si>
  <si>
    <t>Janaud</t>
  </si>
  <si>
    <t>Donchomphoo</t>
  </si>
  <si>
    <t>Makha</t>
  </si>
  <si>
    <t>Phonsongkhram</t>
  </si>
  <si>
    <t>Tanood</t>
  </si>
  <si>
    <t>Lhumkhao</t>
  </si>
  <si>
    <t>Yarnprasat</t>
  </si>
  <si>
    <t>Kham Sakaesaeng District</t>
  </si>
  <si>
    <t>Mungkhasat</t>
  </si>
  <si>
    <t>Cheewuak</t>
  </si>
  <si>
    <t>Mungnath</t>
  </si>
  <si>
    <t>Nonghuafan</t>
  </si>
  <si>
    <t>Pahart</t>
  </si>
  <si>
    <t>Khamsakaesaeng</t>
  </si>
  <si>
    <t>Bua Yai District</t>
  </si>
  <si>
    <t>Dontanin</t>
  </si>
  <si>
    <t>Buayai</t>
  </si>
  <si>
    <t>Kudjoak</t>
  </si>
  <si>
    <t>Khunthong</t>
  </si>
  <si>
    <t>Noonthonglang</t>
  </si>
  <si>
    <t>Danchang</t>
  </si>
  <si>
    <t xml:space="preserve">Samaayai </t>
  </si>
  <si>
    <t>Nonggangyai</t>
  </si>
  <si>
    <t>Huaiyang</t>
  </si>
  <si>
    <t>Prathai District</t>
  </si>
  <si>
    <t>Koonped</t>
  </si>
  <si>
    <t>Muangdon</t>
  </si>
  <si>
    <t>Donman</t>
  </si>
  <si>
    <t>KhokKlang</t>
  </si>
  <si>
    <t>Hanhuaisai</t>
  </si>
  <si>
    <t>Taladsai</t>
  </si>
  <si>
    <t>Nangram</t>
  </si>
  <si>
    <t>NongKai</t>
  </si>
  <si>
    <t>Prathai</t>
  </si>
  <si>
    <t>Wuangmaidaeng</t>
  </si>
  <si>
    <t>Krathomrye</t>
  </si>
  <si>
    <t>Tungsawang</t>
  </si>
  <si>
    <t>Pak Thong Chai District</t>
  </si>
  <si>
    <t>Sumrong</t>
  </si>
  <si>
    <t>Kasamsub</t>
  </si>
  <si>
    <t>Sukasam</t>
  </si>
  <si>
    <t>Ngiw</t>
  </si>
  <si>
    <t>Khokthai</t>
  </si>
  <si>
    <t>Don</t>
  </si>
  <si>
    <t>Phooluang</t>
  </si>
  <si>
    <t>Toom</t>
  </si>
  <si>
    <t>Sakaerat</t>
  </si>
  <si>
    <t>Takob</t>
  </si>
  <si>
    <t>Thongchainua</t>
  </si>
  <si>
    <t>Taku</t>
  </si>
  <si>
    <t xml:space="preserve">  Phimai District</t>
  </si>
  <si>
    <t>Krachon</t>
  </si>
  <si>
    <t>Krabuengyai</t>
  </si>
  <si>
    <t>Cheewan</t>
  </si>
  <si>
    <t>Dongyai</t>
  </si>
  <si>
    <t>Thaluang</t>
  </si>
  <si>
    <t>Thalalaut</t>
  </si>
  <si>
    <t>Nikhomsangtoonang</t>
  </si>
  <si>
    <t>Naimaung</t>
  </si>
  <si>
    <t>Booth</t>
  </si>
  <si>
    <t>Sumrid</t>
  </si>
  <si>
    <t>Nongraweang</t>
  </si>
  <si>
    <t>Huai Thalaeng District</t>
  </si>
  <si>
    <t>Huaithalaeng</t>
  </si>
  <si>
    <t>Hindat</t>
  </si>
  <si>
    <t>Maungplubpla</t>
  </si>
  <si>
    <t>Huaikaen</t>
  </si>
  <si>
    <t>Lungtakean</t>
  </si>
  <si>
    <t>Lungpradoo</t>
  </si>
  <si>
    <t>Thabsawai</t>
  </si>
  <si>
    <t>Takho</t>
  </si>
  <si>
    <t>Chum Phuang District</t>
  </si>
  <si>
    <t>Chumphuang</t>
  </si>
  <si>
    <t>Talad</t>
  </si>
  <si>
    <t>Phrasuk</t>
  </si>
  <si>
    <t>Sarai</t>
  </si>
  <si>
    <t>Nongluk</t>
  </si>
  <si>
    <t>Noontoom</t>
  </si>
  <si>
    <t>Noonyho</t>
  </si>
  <si>
    <t>Noonrung</t>
  </si>
  <si>
    <t>Sung Noen District</t>
  </si>
  <si>
    <t>Klongyang</t>
  </si>
  <si>
    <t>Khorat</t>
  </si>
  <si>
    <t>Sama</t>
  </si>
  <si>
    <t>Kudjik</t>
  </si>
  <si>
    <t>Bungkeelaek</t>
  </si>
  <si>
    <t>Noonkha</t>
  </si>
  <si>
    <t>Nongtakai</t>
  </si>
  <si>
    <t>Makluemai</t>
  </si>
  <si>
    <t>Makluekao</t>
  </si>
  <si>
    <t>Naklang</t>
  </si>
  <si>
    <t>Sungnoen</t>
  </si>
  <si>
    <t>Kham Thale So District</t>
  </si>
  <si>
    <t>Pongdaeng</t>
  </si>
  <si>
    <t>Bungao</t>
  </si>
  <si>
    <t>Khamthalaeso</t>
  </si>
  <si>
    <t>Nongsuang</t>
  </si>
  <si>
    <t>Sikhio District</t>
  </si>
  <si>
    <t>Khridsana</t>
  </si>
  <si>
    <t>Kudnoi</t>
  </si>
  <si>
    <t>Khlongphai</t>
  </si>
  <si>
    <t>Doonmaung</t>
  </si>
  <si>
    <t>Banhan</t>
  </si>
  <si>
    <t>Mittaphap</t>
  </si>
  <si>
    <t>Ladbuakhao</t>
  </si>
  <si>
    <t>Wangrongyai</t>
  </si>
  <si>
    <t>Sikhiu</t>
  </si>
  <si>
    <t>Nongbuanoi</t>
  </si>
  <si>
    <t>Nongyakao</t>
  </si>
  <si>
    <t>Pak Chong District</t>
  </si>
  <si>
    <t>Kanongpha</t>
  </si>
  <si>
    <t>Klongmuang</t>
  </si>
  <si>
    <t>Chanthuk</t>
  </si>
  <si>
    <t>Pakchong</t>
  </si>
  <si>
    <t>Phayayen</t>
  </si>
  <si>
    <t>Wangkrata</t>
  </si>
  <si>
    <t>Nongnamdaeng</t>
  </si>
  <si>
    <t>Nongsarai</t>
  </si>
  <si>
    <t>Phongtalong</t>
  </si>
  <si>
    <t>Nong Bunmak District</t>
  </si>
  <si>
    <t>Nongmaiphai</t>
  </si>
  <si>
    <t>Thaijarean</t>
  </si>
  <si>
    <t>Nongboonmak</t>
  </si>
  <si>
    <t>Lungkaow</t>
  </si>
  <si>
    <t>Saraphee</t>
  </si>
  <si>
    <t>Kaeng Sanam Nang District</t>
  </si>
  <si>
    <t>Bungpharai</t>
  </si>
  <si>
    <t>Sisuk</t>
  </si>
  <si>
    <t>Kaengsanamnang</t>
  </si>
  <si>
    <t>Noonsamran</t>
  </si>
  <si>
    <t>Non Daeng District</t>
  </si>
  <si>
    <t>Donyaoyai</t>
  </si>
  <si>
    <t>Noondaeng</t>
  </si>
  <si>
    <t>Noontathan</t>
  </si>
  <si>
    <t>Samphaneang</t>
  </si>
  <si>
    <t>Wang Nam Khiao District</t>
  </si>
  <si>
    <t>Raroeng</t>
  </si>
  <si>
    <t>Thaisamakhee</t>
  </si>
  <si>
    <t>Wangnamkhao</t>
  </si>
  <si>
    <t>Udomsub</t>
  </si>
  <si>
    <t>Wangmee</t>
  </si>
  <si>
    <t>Thepharak Minor District</t>
  </si>
  <si>
    <t>Wangyaithong</t>
  </si>
  <si>
    <t>Samnuktakhro</t>
  </si>
  <si>
    <t>Nongwaeng</t>
  </si>
  <si>
    <t>Bungphrue</t>
  </si>
  <si>
    <t>Mueang Yang Minor District</t>
  </si>
  <si>
    <t>Noonudoom</t>
  </si>
  <si>
    <t>Lahanphlakhao</t>
  </si>
  <si>
    <t>Krabuengnok</t>
  </si>
  <si>
    <t>Phra Thong Kham Minor District</t>
  </si>
  <si>
    <t>Pangteam</t>
  </si>
  <si>
    <t>Mabkrat</t>
  </si>
  <si>
    <t>taprang</t>
  </si>
  <si>
    <t>Nonghoy</t>
  </si>
  <si>
    <t>Lam Thamenchai Minor District</t>
  </si>
  <si>
    <t>Bua Lai Minor District</t>
  </si>
  <si>
    <t>Bualai</t>
  </si>
  <si>
    <t>Maungphalai</t>
  </si>
  <si>
    <t>Noonjan</t>
  </si>
  <si>
    <t>Nongwa</t>
  </si>
  <si>
    <t>Sida Minor District</t>
  </si>
  <si>
    <t>Sammuang</t>
  </si>
  <si>
    <t xml:space="preserve">Sida </t>
  </si>
  <si>
    <t>Nongtadyai</t>
  </si>
  <si>
    <t>Noonphadoo</t>
  </si>
  <si>
    <t>Phoonthong</t>
  </si>
  <si>
    <t>Chaloem Phra Kiat District</t>
  </si>
  <si>
    <t>Changthong</t>
  </si>
  <si>
    <t>Thachang</t>
  </si>
  <si>
    <t>phaphuth</t>
  </si>
  <si>
    <t>Nonguluam</t>
  </si>
  <si>
    <t>Nongyang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</si>
</sst>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0.0"/>
    <numFmt numFmtId="189" formatCode="_-* #,##0_-;\-* #,##0_-;_-* &quot;-&quot;??_-;_-@_-"/>
    <numFmt numFmtId="191" formatCode="_-* #,##0.0_-;\-* #,##0.0_-;_-* &quot;-&quot;??_-;_-@_-"/>
    <numFmt numFmtId="193" formatCode="#,##0\ \ "/>
  </numFmts>
  <fonts count="2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  <font>
      <sz val="13"/>
      <color theme="1"/>
      <name val="Angsana New"/>
      <family val="1"/>
    </font>
    <font>
      <sz val="16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color theme="1"/>
      <name val="Cordia New"/>
      <family val="2"/>
    </font>
    <font>
      <sz val="12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2" fillId="0" borderId="0"/>
  </cellStyleXfs>
  <cellXfs count="168">
    <xf numFmtId="0" fontId="0" fillId="0" borderId="0" xfId="0"/>
    <xf numFmtId="0" fontId="3" fillId="0" borderId="0" xfId="0" applyFont="1" applyAlignment="1"/>
    <xf numFmtId="187" fontId="3" fillId="0" borderId="0" xfId="0" applyNumberFormat="1" applyFont="1" applyAlignment="1"/>
    <xf numFmtId="0" fontId="4" fillId="0" borderId="0" xfId="0" applyFont="1" applyFill="1" applyAlignment="1"/>
    <xf numFmtId="0" fontId="5" fillId="0" borderId="0" xfId="1" applyFont="1" applyFill="1" applyAlignment="1"/>
    <xf numFmtId="0" fontId="6" fillId="0" borderId="0" xfId="1" applyFont="1" applyFill="1" applyAlignment="1"/>
    <xf numFmtId="0" fontId="7" fillId="0" borderId="0" xfId="1" applyFont="1" applyFill="1" applyAlignment="1"/>
    <xf numFmtId="0" fontId="8" fillId="0" borderId="0" xfId="0" applyFont="1" applyFill="1" applyAlignment="1"/>
    <xf numFmtId="0" fontId="9" fillId="0" borderId="0" xfId="0" applyFont="1" applyFill="1" applyBorder="1" applyAlignment="1"/>
    <xf numFmtId="0" fontId="7" fillId="0" borderId="0" xfId="0" applyFont="1" applyFill="1" applyAlignment="1"/>
    <xf numFmtId="0" fontId="5" fillId="0" borderId="0" xfId="1" applyFont="1" applyFill="1" applyBorder="1" applyAlignment="1"/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187" fontId="8" fillId="0" borderId="0" xfId="0" applyNumberFormat="1" applyFont="1" applyFill="1" applyAlignment="1"/>
    <xf numFmtId="0" fontId="4" fillId="0" borderId="2" xfId="0" applyFont="1" applyFill="1" applyBorder="1" applyAlignment="1"/>
    <xf numFmtId="0" fontId="5" fillId="0" borderId="3" xfId="1" applyFont="1" applyFill="1" applyBorder="1" applyAlignment="1"/>
    <xf numFmtId="0" fontId="5" fillId="0" borderId="4" xfId="1" applyFont="1" applyFill="1" applyBorder="1" applyAlignment="1"/>
    <xf numFmtId="43" fontId="5" fillId="0" borderId="4" xfId="2" applyFont="1" applyFill="1" applyBorder="1" applyAlignment="1"/>
    <xf numFmtId="0" fontId="5" fillId="0" borderId="4" xfId="3" applyFont="1" applyFill="1" applyBorder="1" applyAlignment="1" applyProtection="1">
      <alignment horizontal="fill"/>
    </xf>
    <xf numFmtId="187" fontId="5" fillId="0" borderId="4" xfId="3" applyNumberFormat="1" applyFont="1" applyFill="1" applyBorder="1" applyAlignment="1" applyProtection="1">
      <alignment horizontal="fill"/>
    </xf>
    <xf numFmtId="0" fontId="5" fillId="0" borderId="5" xfId="3" applyFont="1" applyFill="1" applyBorder="1" applyAlignment="1" applyProtection="1">
      <alignment horizontal="fill"/>
    </xf>
    <xf numFmtId="0" fontId="5" fillId="0" borderId="6" xfId="3" applyFont="1" applyFill="1" applyBorder="1" applyAlignment="1" applyProtection="1">
      <alignment horizontal="fill"/>
    </xf>
    <xf numFmtId="0" fontId="5" fillId="0" borderId="6" xfId="1" applyFont="1" applyFill="1" applyBorder="1" applyAlignment="1"/>
    <xf numFmtId="3" fontId="5" fillId="0" borderId="7" xfId="2" applyNumberFormat="1" applyFont="1" applyFill="1" applyBorder="1" applyAlignment="1">
      <alignment horizontal="right"/>
    </xf>
    <xf numFmtId="187" fontId="6" fillId="0" borderId="7" xfId="2" applyNumberFormat="1" applyFont="1" applyBorder="1" applyAlignment="1">
      <alignment horizontal="right"/>
    </xf>
    <xf numFmtId="41" fontId="5" fillId="0" borderId="7" xfId="2" applyNumberFormat="1" applyFont="1" applyFill="1" applyBorder="1" applyAlignment="1">
      <alignment horizontal="right"/>
    </xf>
    <xf numFmtId="187" fontId="5" fillId="0" borderId="7" xfId="2" applyNumberFormat="1" applyFont="1" applyFill="1" applyBorder="1" applyAlignment="1">
      <alignment horizontal="right"/>
    </xf>
    <xf numFmtId="0" fontId="5" fillId="0" borderId="0" xfId="3" applyFont="1" applyFill="1" applyBorder="1" applyAlignment="1"/>
    <xf numFmtId="0" fontId="5" fillId="0" borderId="0" xfId="3" applyFont="1" applyFill="1" applyBorder="1" applyAlignment="1">
      <alignment horizontal="left"/>
    </xf>
    <xf numFmtId="0" fontId="5" fillId="0" borderId="8" xfId="3" applyFont="1" applyFill="1" applyBorder="1" applyAlignment="1">
      <alignment horizontal="left"/>
    </xf>
    <xf numFmtId="0" fontId="6" fillId="0" borderId="0" xfId="1" applyFont="1" applyFill="1" applyBorder="1" applyAlignment="1"/>
    <xf numFmtId="0" fontId="6" fillId="0" borderId="0" xfId="3" applyFont="1" applyFill="1" applyBorder="1" applyAlignment="1">
      <alignment horizontal="left"/>
    </xf>
    <xf numFmtId="0" fontId="6" fillId="0" borderId="0" xfId="3" applyFont="1" applyFill="1" applyBorder="1" applyAlignment="1"/>
    <xf numFmtId="0" fontId="5" fillId="0" borderId="0" xfId="3" applyFont="1" applyFill="1" applyAlignment="1"/>
    <xf numFmtId="0" fontId="6" fillId="0" borderId="2" xfId="1" applyFont="1" applyFill="1" applyBorder="1" applyAlignment="1"/>
    <xf numFmtId="0" fontId="6" fillId="0" borderId="2" xfId="3" applyFont="1" applyFill="1" applyBorder="1" applyAlignment="1">
      <alignment horizontal="left"/>
    </xf>
    <xf numFmtId="0" fontId="6" fillId="0" borderId="0" xfId="3" applyFont="1" applyFill="1" applyAlignment="1"/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87" fontId="12" fillId="0" borderId="4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87" fontId="12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187" fontId="11" fillId="0" borderId="7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/>
    <xf numFmtId="0" fontId="11" fillId="0" borderId="0" xfId="0" applyFont="1" applyAlignment="1"/>
    <xf numFmtId="0" fontId="13" fillId="0" borderId="0" xfId="0" applyFont="1" applyAlignment="1"/>
    <xf numFmtId="0" fontId="11" fillId="0" borderId="10" xfId="0" applyFont="1" applyBorder="1" applyAlignment="1">
      <alignment horizontal="center"/>
    </xf>
    <xf numFmtId="0" fontId="11" fillId="0" borderId="2" xfId="0" applyFont="1" applyBorder="1" applyAlignment="1"/>
    <xf numFmtId="0" fontId="8" fillId="0" borderId="6" xfId="0" applyFont="1" applyFill="1" applyBorder="1" applyAlignment="1"/>
    <xf numFmtId="187" fontId="9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188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/>
    <xf numFmtId="187" fontId="7" fillId="0" borderId="0" xfId="0" applyNumberFormat="1" applyFont="1" applyFill="1" applyAlignment="1"/>
    <xf numFmtId="0" fontId="7" fillId="0" borderId="0" xfId="0" applyFont="1" applyFill="1" applyAlignment="1">
      <alignment horizontal="left"/>
    </xf>
    <xf numFmtId="43" fontId="14" fillId="0" borderId="0" xfId="2" applyFont="1" applyFill="1" applyBorder="1" applyAlignment="1"/>
    <xf numFmtId="187" fontId="14" fillId="0" borderId="0" xfId="2" applyNumberFormat="1" applyFont="1" applyFill="1" applyBorder="1" applyAlignment="1"/>
    <xf numFmtId="0" fontId="6" fillId="0" borderId="8" xfId="3" applyFont="1" applyFill="1" applyBorder="1" applyAlignment="1">
      <alignment horizontal="left"/>
    </xf>
    <xf numFmtId="189" fontId="5" fillId="0" borderId="7" xfId="2" applyNumberFormat="1" applyFont="1" applyFill="1" applyBorder="1" applyAlignment="1">
      <alignment horizontal="right"/>
    </xf>
    <xf numFmtId="191" fontId="5" fillId="0" borderId="0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0" fontId="5" fillId="0" borderId="8" xfId="1" applyFont="1" applyFill="1" applyBorder="1" applyAlignment="1"/>
    <xf numFmtId="187" fontId="5" fillId="0" borderId="1" xfId="2" applyNumberFormat="1" applyFont="1" applyFill="1" applyBorder="1" applyAlignment="1">
      <alignment horizontal="right"/>
    </xf>
    <xf numFmtId="0" fontId="5" fillId="0" borderId="2" xfId="3" applyFont="1" applyFill="1" applyBorder="1" applyAlignment="1"/>
    <xf numFmtId="0" fontId="5" fillId="0" borderId="2" xfId="3" applyFont="1" applyFill="1" applyBorder="1" applyAlignment="1">
      <alignment horizontal="left"/>
    </xf>
    <xf numFmtId="191" fontId="6" fillId="0" borderId="7" xfId="2" applyNumberFormat="1" applyFont="1" applyBorder="1" applyAlignment="1">
      <alignment horizontal="right"/>
    </xf>
    <xf numFmtId="41" fontId="6" fillId="0" borderId="7" xfId="2" applyNumberFormat="1" applyFont="1" applyFill="1" applyBorder="1" applyAlignment="1">
      <alignment horizontal="right"/>
    </xf>
    <xf numFmtId="0" fontId="6" fillId="0" borderId="8" xfId="3" applyFont="1" applyFill="1" applyBorder="1" applyAlignment="1"/>
    <xf numFmtId="191" fontId="14" fillId="0" borderId="0" xfId="2" applyNumberFormat="1" applyFont="1" applyFill="1" applyBorder="1" applyAlignment="1">
      <alignment horizontal="right"/>
    </xf>
    <xf numFmtId="187" fontId="14" fillId="0" borderId="0" xfId="2" applyNumberFormat="1" applyFont="1" applyFill="1" applyBorder="1" applyAlignment="1">
      <alignment horizontal="right"/>
    </xf>
    <xf numFmtId="187" fontId="14" fillId="0" borderId="7" xfId="2" applyNumberFormat="1" applyFont="1" applyFill="1" applyBorder="1" applyAlignment="1">
      <alignment horizontal="right"/>
    </xf>
    <xf numFmtId="41" fontId="5" fillId="0" borderId="7" xfId="2" applyNumberFormat="1" applyFont="1" applyFill="1" applyBorder="1" applyAlignment="1"/>
    <xf numFmtId="41" fontId="14" fillId="0" borderId="7" xfId="2" applyNumberFormat="1" applyFont="1" applyFill="1" applyBorder="1" applyAlignment="1"/>
    <xf numFmtId="41" fontId="14" fillId="0" borderId="7" xfId="0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/>
    <xf numFmtId="41" fontId="14" fillId="0" borderId="0" xfId="0" applyNumberFormat="1" applyFont="1" applyFill="1" applyBorder="1" applyAlignment="1">
      <alignment horizontal="right"/>
    </xf>
    <xf numFmtId="41" fontId="14" fillId="0" borderId="7" xfId="0" applyNumberFormat="1" applyFont="1" applyFill="1" applyBorder="1" applyAlignment="1"/>
    <xf numFmtId="41" fontId="14" fillId="0" borderId="0" xfId="2" applyNumberFormat="1" applyFont="1" applyFill="1" applyBorder="1" applyAlignment="1"/>
    <xf numFmtId="187" fontId="14" fillId="0" borderId="7" xfId="2" applyNumberFormat="1" applyFont="1" applyFill="1" applyBorder="1" applyAlignment="1"/>
    <xf numFmtId="0" fontId="5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41" fontId="14" fillId="0" borderId="7" xfId="2" applyNumberFormat="1" applyFont="1" applyFill="1" applyBorder="1" applyAlignment="1">
      <alignment horizontal="right"/>
    </xf>
    <xf numFmtId="41" fontId="14" fillId="0" borderId="0" xfId="2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>
      <alignment horizontal="right"/>
    </xf>
    <xf numFmtId="187" fontId="5" fillId="0" borderId="7" xfId="2" applyNumberFormat="1" applyFont="1" applyFill="1" applyBorder="1" applyAlignment="1"/>
    <xf numFmtId="41" fontId="6" fillId="0" borderId="7" xfId="2" applyNumberFormat="1" applyFont="1" applyFill="1" applyBorder="1" applyAlignment="1"/>
    <xf numFmtId="187" fontId="5" fillId="0" borderId="0" xfId="3" applyNumberFormat="1" applyFont="1" applyFill="1" applyBorder="1" applyAlignment="1"/>
    <xf numFmtId="0" fontId="0" fillId="0" borderId="0" xfId="0" applyAlignment="1"/>
    <xf numFmtId="0" fontId="7" fillId="0" borderId="0" xfId="0" applyFont="1" applyFill="1" applyBorder="1" applyAlignment="1"/>
    <xf numFmtId="41" fontId="6" fillId="0" borderId="1" xfId="2" applyNumberFormat="1" applyFont="1" applyFill="1" applyBorder="1" applyAlignment="1"/>
    <xf numFmtId="187" fontId="6" fillId="0" borderId="7" xfId="2" applyNumberFormat="1" applyFont="1" applyFill="1" applyBorder="1" applyAlignment="1"/>
    <xf numFmtId="0" fontId="9" fillId="0" borderId="0" xfId="0" applyFont="1" applyFill="1" applyBorder="1" applyAlignment="1">
      <alignment horizontal="left"/>
    </xf>
    <xf numFmtId="191" fontId="6" fillId="0" borderId="7" xfId="2" quotePrefix="1" applyNumberFormat="1" applyFont="1" applyFill="1" applyBorder="1" applyAlignment="1"/>
    <xf numFmtId="0" fontId="4" fillId="0" borderId="7" xfId="0" applyFont="1" applyFill="1" applyBorder="1" applyAlignment="1"/>
    <xf numFmtId="187" fontId="4" fillId="0" borderId="7" xfId="0" applyNumberFormat="1" applyFont="1" applyFill="1" applyBorder="1" applyAlignment="1"/>
    <xf numFmtId="0" fontId="11" fillId="0" borderId="7" xfId="0" applyFont="1" applyBorder="1" applyAlignment="1"/>
    <xf numFmtId="187" fontId="11" fillId="0" borderId="7" xfId="0" applyNumberFormat="1" applyFont="1" applyBorder="1" applyAlignment="1"/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/>
    <xf numFmtId="187" fontId="18" fillId="0" borderId="0" xfId="0" applyNumberFormat="1" applyFont="1" applyBorder="1" applyAlignment="1"/>
    <xf numFmtId="0" fontId="19" fillId="0" borderId="0" xfId="0" applyFont="1" applyAlignment="1"/>
    <xf numFmtId="187" fontId="19" fillId="0" borderId="0" xfId="0" applyNumberFormat="1" applyFont="1" applyAlignment="1"/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 shrinkToFit="1"/>
    </xf>
    <xf numFmtId="0" fontId="11" fillId="0" borderId="2" xfId="0" applyFont="1" applyBorder="1" applyAlignment="1">
      <alignment horizontal="center" shrinkToFit="1"/>
    </xf>
    <xf numFmtId="0" fontId="11" fillId="0" borderId="11" xfId="0" applyFont="1" applyBorder="1" applyAlignment="1">
      <alignment horizontal="center" shrinkToFit="1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 shrinkToFit="1"/>
    </xf>
    <xf numFmtId="0" fontId="11" fillId="0" borderId="6" xfId="0" applyFont="1" applyBorder="1" applyAlignment="1">
      <alignment horizontal="center" shrinkToFit="1"/>
    </xf>
    <xf numFmtId="0" fontId="11" fillId="0" borderId="5" xfId="0" applyFont="1" applyBorder="1" applyAlignment="1">
      <alignment horizontal="center" shrinkToFit="1"/>
    </xf>
    <xf numFmtId="0" fontId="11" fillId="0" borderId="1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horizontal="left" wrapText="1"/>
    </xf>
    <xf numFmtId="0" fontId="13" fillId="0" borderId="0" xfId="0" applyFont="1" applyAlignment="1">
      <alignment horizontal="right"/>
    </xf>
    <xf numFmtId="0" fontId="3" fillId="0" borderId="6" xfId="0" applyFont="1" applyBorder="1" applyAlignme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Border="1" applyAlignment="1"/>
    <xf numFmtId="0" fontId="11" fillId="0" borderId="3" xfId="0" applyFont="1" applyBorder="1" applyAlignment="1"/>
    <xf numFmtId="0" fontId="11" fillId="0" borderId="6" xfId="0" applyFont="1" applyBorder="1" applyAlignment="1"/>
    <xf numFmtId="0" fontId="13" fillId="0" borderId="6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9" fillId="0" borderId="1" xfId="0" applyFont="1" applyFill="1" applyBorder="1" applyAlignment="1">
      <alignment horizontal="left"/>
    </xf>
    <xf numFmtId="193" fontId="5" fillId="0" borderId="0" xfId="23" applyNumberFormat="1" applyFont="1" applyFill="1" applyBorder="1" applyAlignment="1"/>
    <xf numFmtId="0" fontId="8" fillId="0" borderId="0" xfId="0" applyFont="1" applyFill="1" applyBorder="1" applyAlignment="1">
      <alignment horizontal="right"/>
    </xf>
    <xf numFmtId="0" fontId="13" fillId="0" borderId="0" xfId="0" applyFont="1" applyBorder="1" applyAlignment="1"/>
    <xf numFmtId="43" fontId="5" fillId="0" borderId="0" xfId="2" applyFont="1" applyFill="1" applyBorder="1" applyAlignment="1"/>
    <xf numFmtId="43" fontId="5" fillId="0" borderId="1" xfId="2" applyFont="1" applyFill="1" applyBorder="1" applyAlignment="1"/>
    <xf numFmtId="0" fontId="20" fillId="0" borderId="0" xfId="0" applyFont="1" applyFill="1" applyAlignment="1"/>
    <xf numFmtId="0" fontId="9" fillId="0" borderId="0" xfId="0" applyFont="1" applyFill="1" applyAlignment="1"/>
    <xf numFmtId="43" fontId="6" fillId="0" borderId="1" xfId="2" applyFont="1" applyFill="1" applyBorder="1" applyAlignment="1"/>
    <xf numFmtId="43" fontId="6" fillId="0" borderId="0" xfId="2" applyFont="1" applyFill="1" applyBorder="1" applyAlignment="1"/>
    <xf numFmtId="0" fontId="16" fillId="0" borderId="0" xfId="0" applyFont="1" applyFill="1" applyAlignment="1">
      <alignment horizontal="left" readingOrder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188" fontId="7" fillId="0" borderId="0" xfId="0" applyNumberFormat="1" applyFont="1" applyAlignment="1">
      <alignment horizontal="center"/>
    </xf>
    <xf numFmtId="0" fontId="9" fillId="0" borderId="0" xfId="0" applyFont="1" applyBorder="1" applyAlignment="1"/>
    <xf numFmtId="0" fontId="7" fillId="0" borderId="0" xfId="0" applyFont="1" applyBorder="1" applyAlignment="1">
      <alignment horizontal="left"/>
    </xf>
    <xf numFmtId="0" fontId="4" fillId="0" borderId="0" xfId="0" applyFont="1" applyAlignment="1"/>
    <xf numFmtId="0" fontId="5" fillId="0" borderId="2" xfId="0" applyFont="1" applyBorder="1" applyAlignment="1"/>
    <xf numFmtId="0" fontId="21" fillId="0" borderId="2" xfId="0" applyFont="1" applyBorder="1" applyAlignment="1"/>
    <xf numFmtId="0" fontId="21" fillId="0" borderId="11" xfId="0" applyFont="1" applyBorder="1" applyAlignment="1"/>
    <xf numFmtId="0" fontId="8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1" fillId="0" borderId="6" xfId="0" applyFont="1" applyBorder="1" applyAlignment="1"/>
    <xf numFmtId="0" fontId="21" fillId="0" borderId="5" xfId="0" applyFont="1" applyBorder="1" applyAlignment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4">
    <cellStyle name="Comma 10" xfId="5"/>
    <cellStyle name="Comma 2" xfId="6"/>
    <cellStyle name="Comma 2 2" xfId="7"/>
    <cellStyle name="Comma 2 3" xfId="8"/>
    <cellStyle name="Comma 3" xfId="9"/>
    <cellStyle name="Normal 2" xfId="10"/>
    <cellStyle name="Normal 2 2" xfId="11"/>
    <cellStyle name="Normal 3" xfId="12"/>
    <cellStyle name="Normal 4" xfId="13"/>
    <cellStyle name="เครื่องหมายจุลภาค 2" xfId="14"/>
    <cellStyle name="เครื่องหมายจุลภาค 3" xfId="15"/>
    <cellStyle name="เครื่องหมายจุลภาค 4" xfId="2"/>
    <cellStyle name="เครื่องหมายจุลภาค 4 2" xfId="16"/>
    <cellStyle name="เครื่องหมายจุลภาค 5" xfId="17"/>
    <cellStyle name="จุลภาค 2" xfId="18"/>
    <cellStyle name="ปกติ" xfId="0" builtinId="0"/>
    <cellStyle name="ปกติ 2" xfId="4"/>
    <cellStyle name="ปกติ 3" xfId="1"/>
    <cellStyle name="ปกติ 4" xfId="19"/>
    <cellStyle name="ปกติ 5" xfId="20"/>
    <cellStyle name="ปกติ 6" xfId="21"/>
    <cellStyle name="ปกติ 8" xfId="22"/>
    <cellStyle name="ปกติ_E92110-47" xfId="23"/>
    <cellStyle name="ปกติ_E9213-4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274320</xdr:colOff>
      <xdr:row>480</xdr:row>
      <xdr:rowOff>60960</xdr:rowOff>
    </xdr:from>
    <xdr:to>
      <xdr:col>18</xdr:col>
      <xdr:colOff>83820</xdr:colOff>
      <xdr:row>491</xdr:row>
      <xdr:rowOff>233740</xdr:rowOff>
    </xdr:to>
    <xdr:grpSp>
      <xdr:nvGrpSpPr>
        <xdr:cNvPr id="130" name="Group 10"/>
        <xdr:cNvGrpSpPr/>
      </xdr:nvGrpSpPr>
      <xdr:grpSpPr>
        <a:xfrm>
          <a:off x="10572206" y="120489617"/>
          <a:ext cx="397328" cy="2643837"/>
          <a:chOff x="9582729" y="4185230"/>
          <a:chExt cx="477700" cy="2516893"/>
        </a:xfrm>
      </xdr:grpSpPr>
      <xdr:grpSp>
        <xdr:nvGrpSpPr>
          <xdr:cNvPr id="131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33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4" name="TextBox 133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221</a:t>
              </a:r>
              <a:endParaRPr lang="th-TH" sz="1100"/>
            </a:p>
          </xdr:txBody>
        </xdr:sp>
      </xdr:grpSp>
      <xdr:sp macro="" textlink="">
        <xdr:nvSpPr>
          <xdr:cNvPr id="132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217715</xdr:colOff>
      <xdr:row>422</xdr:row>
      <xdr:rowOff>60960</xdr:rowOff>
    </xdr:from>
    <xdr:to>
      <xdr:col>18</xdr:col>
      <xdr:colOff>38101</xdr:colOff>
      <xdr:row>431</xdr:row>
      <xdr:rowOff>142300</xdr:rowOff>
    </xdr:to>
    <xdr:grpSp>
      <xdr:nvGrpSpPr>
        <xdr:cNvPr id="135" name="Group 10"/>
        <xdr:cNvGrpSpPr/>
      </xdr:nvGrpSpPr>
      <xdr:grpSpPr>
        <a:xfrm>
          <a:off x="10515601" y="105706817"/>
          <a:ext cx="408214" cy="2628597"/>
          <a:chOff x="9582729" y="4185230"/>
          <a:chExt cx="477700" cy="2516893"/>
        </a:xfrm>
      </xdr:grpSpPr>
      <xdr:grpSp>
        <xdr:nvGrpSpPr>
          <xdr:cNvPr id="136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9" name="TextBox 138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219</a:t>
              </a:r>
              <a:endParaRPr lang="th-TH" sz="1100"/>
            </a:p>
          </xdr:txBody>
        </xdr:sp>
      </xdr:grpSp>
      <xdr:sp macro="" textlink="">
        <xdr:nvSpPr>
          <xdr:cNvPr id="13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108857</xdr:colOff>
      <xdr:row>360</xdr:row>
      <xdr:rowOff>8709</xdr:rowOff>
    </xdr:from>
    <xdr:to>
      <xdr:col>17</xdr:col>
      <xdr:colOff>151312</xdr:colOff>
      <xdr:row>370</xdr:row>
      <xdr:rowOff>105289</xdr:rowOff>
    </xdr:to>
    <xdr:grpSp>
      <xdr:nvGrpSpPr>
        <xdr:cNvPr id="140" name="Group 10"/>
        <xdr:cNvGrpSpPr/>
      </xdr:nvGrpSpPr>
      <xdr:grpSpPr>
        <a:xfrm>
          <a:off x="10406743" y="90316595"/>
          <a:ext cx="412569" cy="2600294"/>
          <a:chOff x="9582729" y="4185230"/>
          <a:chExt cx="477700" cy="2516893"/>
        </a:xfrm>
      </xdr:grpSpPr>
      <xdr:grpSp>
        <xdr:nvGrpSpPr>
          <xdr:cNvPr id="141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43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4" name="TextBox 143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217</a:t>
              </a:r>
              <a:endParaRPr lang="th-TH" sz="1100"/>
            </a:p>
          </xdr:txBody>
        </xdr:sp>
      </xdr:grpSp>
      <xdr:sp macro="" textlink="">
        <xdr:nvSpPr>
          <xdr:cNvPr id="142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128452</xdr:colOff>
      <xdr:row>295</xdr:row>
      <xdr:rowOff>202474</xdr:rowOff>
    </xdr:from>
    <xdr:to>
      <xdr:col>17</xdr:col>
      <xdr:colOff>166552</xdr:colOff>
      <xdr:row>306</xdr:row>
      <xdr:rowOff>211968</xdr:rowOff>
    </xdr:to>
    <xdr:grpSp>
      <xdr:nvGrpSpPr>
        <xdr:cNvPr id="145" name="Group 10"/>
        <xdr:cNvGrpSpPr/>
      </xdr:nvGrpSpPr>
      <xdr:grpSpPr>
        <a:xfrm>
          <a:off x="10426338" y="74660760"/>
          <a:ext cx="408214" cy="2643837"/>
          <a:chOff x="9582729" y="4185230"/>
          <a:chExt cx="477700" cy="2516893"/>
        </a:xfrm>
      </xdr:grpSpPr>
      <xdr:grpSp>
        <xdr:nvGrpSpPr>
          <xdr:cNvPr id="146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4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9" name="TextBox 148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215</a:t>
              </a:r>
              <a:endParaRPr lang="th-TH" sz="1100"/>
            </a:p>
          </xdr:txBody>
        </xdr:sp>
      </xdr:grpSp>
      <xdr:sp macro="" textlink="">
        <xdr:nvSpPr>
          <xdr:cNvPr id="14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108857</xdr:colOff>
      <xdr:row>234</xdr:row>
      <xdr:rowOff>80553</xdr:rowOff>
    </xdr:from>
    <xdr:to>
      <xdr:col>17</xdr:col>
      <xdr:colOff>146957</xdr:colOff>
      <xdr:row>244</xdr:row>
      <xdr:rowOff>177133</xdr:rowOff>
    </xdr:to>
    <xdr:grpSp>
      <xdr:nvGrpSpPr>
        <xdr:cNvPr id="150" name="Group 10"/>
        <xdr:cNvGrpSpPr/>
      </xdr:nvGrpSpPr>
      <xdr:grpSpPr>
        <a:xfrm>
          <a:off x="10406743" y="59451239"/>
          <a:ext cx="408214" cy="2600294"/>
          <a:chOff x="9582729" y="4185230"/>
          <a:chExt cx="477700" cy="2516893"/>
        </a:xfrm>
      </xdr:grpSpPr>
      <xdr:grpSp>
        <xdr:nvGrpSpPr>
          <xdr:cNvPr id="151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53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4" name="TextBox 153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213</a:t>
              </a:r>
              <a:endParaRPr lang="th-TH" sz="1100"/>
            </a:p>
          </xdr:txBody>
        </xdr:sp>
      </xdr:grpSp>
      <xdr:sp macro="" textlink="">
        <xdr:nvSpPr>
          <xdr:cNvPr id="152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267788</xdr:colOff>
      <xdr:row>172</xdr:row>
      <xdr:rowOff>176349</xdr:rowOff>
    </xdr:from>
    <xdr:to>
      <xdr:col>18</xdr:col>
      <xdr:colOff>77288</xdr:colOff>
      <xdr:row>183</xdr:row>
      <xdr:rowOff>185843</xdr:rowOff>
    </xdr:to>
    <xdr:grpSp>
      <xdr:nvGrpSpPr>
        <xdr:cNvPr id="155" name="Group 10"/>
        <xdr:cNvGrpSpPr/>
      </xdr:nvGrpSpPr>
      <xdr:grpSpPr>
        <a:xfrm>
          <a:off x="10565674" y="43545035"/>
          <a:ext cx="397328" cy="2643837"/>
          <a:chOff x="9582729" y="4185230"/>
          <a:chExt cx="477700" cy="2516893"/>
        </a:xfrm>
      </xdr:grpSpPr>
      <xdr:grpSp>
        <xdr:nvGrpSpPr>
          <xdr:cNvPr id="156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5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9" name="TextBox 158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211</a:t>
              </a:r>
              <a:endParaRPr lang="th-TH" sz="1100"/>
            </a:p>
          </xdr:txBody>
        </xdr:sp>
      </xdr:grpSp>
      <xdr:sp macro="" textlink="">
        <xdr:nvSpPr>
          <xdr:cNvPr id="15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41366</xdr:colOff>
      <xdr:row>112</xdr:row>
      <xdr:rowOff>124097</xdr:rowOff>
    </xdr:from>
    <xdr:to>
      <xdr:col>17</xdr:col>
      <xdr:colOff>72935</xdr:colOff>
      <xdr:row>122</xdr:row>
      <xdr:rowOff>122705</xdr:rowOff>
    </xdr:to>
    <xdr:grpSp>
      <xdr:nvGrpSpPr>
        <xdr:cNvPr id="160" name="Group 10"/>
        <xdr:cNvGrpSpPr/>
      </xdr:nvGrpSpPr>
      <xdr:grpSpPr>
        <a:xfrm>
          <a:off x="10339252" y="28187468"/>
          <a:ext cx="401683" cy="2632951"/>
          <a:chOff x="9582729" y="4185230"/>
          <a:chExt cx="477700" cy="2516893"/>
        </a:xfrm>
      </xdr:grpSpPr>
      <xdr:grpSp>
        <xdr:nvGrpSpPr>
          <xdr:cNvPr id="161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63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4" name="TextBox 163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209</a:t>
              </a:r>
              <a:endParaRPr lang="th-TH" sz="1100"/>
            </a:p>
          </xdr:txBody>
        </xdr:sp>
      </xdr:grpSp>
      <xdr:sp macro="" textlink="">
        <xdr:nvSpPr>
          <xdr:cNvPr id="162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195942</xdr:colOff>
      <xdr:row>49</xdr:row>
      <xdr:rowOff>232954</xdr:rowOff>
    </xdr:from>
    <xdr:to>
      <xdr:col>18</xdr:col>
      <xdr:colOff>16328</xdr:colOff>
      <xdr:row>60</xdr:row>
      <xdr:rowOff>79162</xdr:rowOff>
    </xdr:to>
    <xdr:grpSp>
      <xdr:nvGrpSpPr>
        <xdr:cNvPr id="165" name="Group 10"/>
        <xdr:cNvGrpSpPr/>
      </xdr:nvGrpSpPr>
      <xdr:grpSpPr>
        <a:xfrm>
          <a:off x="10493828" y="12305211"/>
          <a:ext cx="408214" cy="2600294"/>
          <a:chOff x="9582729" y="4185230"/>
          <a:chExt cx="477700" cy="2516893"/>
        </a:xfrm>
      </xdr:grpSpPr>
      <xdr:grpSp>
        <xdr:nvGrpSpPr>
          <xdr:cNvPr id="166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6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9" name="TextBox 168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207</a:t>
              </a:r>
              <a:endParaRPr lang="th-TH" sz="1100"/>
            </a:p>
          </xdr:txBody>
        </xdr:sp>
      </xdr:grpSp>
      <xdr:sp macro="" textlink="">
        <xdr:nvSpPr>
          <xdr:cNvPr id="16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81181</xdr:colOff>
      <xdr:row>0</xdr:row>
      <xdr:rowOff>-1</xdr:rowOff>
    </xdr:from>
    <xdr:to>
      <xdr:col>18</xdr:col>
      <xdr:colOff>262638</xdr:colOff>
      <xdr:row>11</xdr:row>
      <xdr:rowOff>210822</xdr:rowOff>
    </xdr:to>
    <xdr:grpSp>
      <xdr:nvGrpSpPr>
        <xdr:cNvPr id="170" name="Group 8"/>
        <xdr:cNvGrpSpPr/>
      </xdr:nvGrpSpPr>
      <xdr:grpSpPr>
        <a:xfrm>
          <a:off x="10749181" y="-1"/>
          <a:ext cx="399171" cy="2605680"/>
          <a:chOff x="9518702" y="-23377"/>
          <a:chExt cx="452636" cy="2030585"/>
        </a:xfrm>
      </xdr:grpSpPr>
      <xdr:grpSp>
        <xdr:nvGrpSpPr>
          <xdr:cNvPr id="171" name="Group 5"/>
          <xdr:cNvGrpSpPr/>
        </xdr:nvGrpSpPr>
        <xdr:grpSpPr>
          <a:xfrm>
            <a:off x="9518702" y="-23377"/>
            <a:ext cx="406167" cy="432644"/>
            <a:chOff x="9937811" y="138548"/>
            <a:chExt cx="406167" cy="432644"/>
          </a:xfrm>
        </xdr:grpSpPr>
        <xdr:sp macro="" textlink="">
          <xdr:nvSpPr>
            <xdr:cNvPr id="173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4" name="TextBox 173"/>
            <xdr:cNvSpPr txBox="1"/>
          </xdr:nvSpPr>
          <xdr:spPr>
            <a:xfrm rot="5400000">
              <a:off x="9919555" y="163591"/>
              <a:ext cx="425857" cy="3893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206</a:t>
              </a:r>
              <a:endParaRPr lang="th-TH" sz="1100"/>
            </a:p>
          </xdr:txBody>
        </xdr:sp>
      </xdr:grpSp>
      <xdr:sp macro="" textlink="">
        <xdr:nvSpPr>
          <xdr:cNvPr id="172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293914</xdr:colOff>
      <xdr:row>63</xdr:row>
      <xdr:rowOff>237311</xdr:rowOff>
    </xdr:from>
    <xdr:to>
      <xdr:col>18</xdr:col>
      <xdr:colOff>94384</xdr:colOff>
      <xdr:row>75</xdr:row>
      <xdr:rowOff>134623</xdr:rowOff>
    </xdr:to>
    <xdr:grpSp>
      <xdr:nvGrpSpPr>
        <xdr:cNvPr id="175" name="Group 8"/>
        <xdr:cNvGrpSpPr/>
      </xdr:nvGrpSpPr>
      <xdr:grpSpPr>
        <a:xfrm>
          <a:off x="10591800" y="15444654"/>
          <a:ext cx="388298" cy="2618740"/>
          <a:chOff x="9531031" y="-33555"/>
          <a:chExt cx="440307" cy="2040763"/>
        </a:xfrm>
      </xdr:grpSpPr>
      <xdr:grpSp>
        <xdr:nvGrpSpPr>
          <xdr:cNvPr id="176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178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9" name="TextBox 178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208</a:t>
              </a:r>
              <a:endParaRPr lang="th-TH" sz="1100"/>
            </a:p>
          </xdr:txBody>
        </xdr:sp>
      </xdr:grpSp>
      <xdr:sp macro="" textlink="">
        <xdr:nvSpPr>
          <xdr:cNvPr id="177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217715</xdr:colOff>
      <xdr:row>124</xdr:row>
      <xdr:rowOff>32657</xdr:rowOff>
    </xdr:from>
    <xdr:to>
      <xdr:col>18</xdr:col>
      <xdr:colOff>18185</xdr:colOff>
      <xdr:row>135</xdr:row>
      <xdr:rowOff>202113</xdr:rowOff>
    </xdr:to>
    <xdr:grpSp>
      <xdr:nvGrpSpPr>
        <xdr:cNvPr id="180" name="Group 8"/>
        <xdr:cNvGrpSpPr/>
      </xdr:nvGrpSpPr>
      <xdr:grpSpPr>
        <a:xfrm>
          <a:off x="10515601" y="31198457"/>
          <a:ext cx="388298" cy="2618742"/>
          <a:chOff x="9531031" y="-33555"/>
          <a:chExt cx="440307" cy="2040763"/>
        </a:xfrm>
      </xdr:grpSpPr>
      <xdr:grpSp>
        <xdr:nvGrpSpPr>
          <xdr:cNvPr id="181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183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4" name="TextBox 183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210</a:t>
              </a:r>
              <a:endParaRPr lang="th-TH" sz="1100"/>
            </a:p>
          </xdr:txBody>
        </xdr:sp>
      </xdr:grpSp>
      <xdr:sp macro="" textlink="">
        <xdr:nvSpPr>
          <xdr:cNvPr id="182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359229</xdr:colOff>
      <xdr:row>185</xdr:row>
      <xdr:rowOff>250371</xdr:rowOff>
    </xdr:from>
    <xdr:to>
      <xdr:col>18</xdr:col>
      <xdr:colOff>159699</xdr:colOff>
      <xdr:row>196</xdr:row>
      <xdr:rowOff>245655</xdr:rowOff>
    </xdr:to>
    <xdr:grpSp>
      <xdr:nvGrpSpPr>
        <xdr:cNvPr id="185" name="Group 8"/>
        <xdr:cNvGrpSpPr/>
      </xdr:nvGrpSpPr>
      <xdr:grpSpPr>
        <a:xfrm>
          <a:off x="10657115" y="46743257"/>
          <a:ext cx="388298" cy="2618741"/>
          <a:chOff x="9531031" y="-33555"/>
          <a:chExt cx="440307" cy="2040763"/>
        </a:xfrm>
      </xdr:grpSpPr>
      <xdr:grpSp>
        <xdr:nvGrpSpPr>
          <xdr:cNvPr id="186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188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9" name="TextBox 188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212</a:t>
              </a:r>
              <a:endParaRPr lang="th-TH" sz="1100"/>
            </a:p>
          </xdr:txBody>
        </xdr:sp>
      </xdr:grpSp>
      <xdr:sp macro="" textlink="">
        <xdr:nvSpPr>
          <xdr:cNvPr id="187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217714</xdr:colOff>
      <xdr:row>246</xdr:row>
      <xdr:rowOff>119743</xdr:rowOff>
    </xdr:from>
    <xdr:to>
      <xdr:col>18</xdr:col>
      <xdr:colOff>18184</xdr:colOff>
      <xdr:row>257</xdr:row>
      <xdr:rowOff>180341</xdr:rowOff>
    </xdr:to>
    <xdr:grpSp>
      <xdr:nvGrpSpPr>
        <xdr:cNvPr id="190" name="Group 8"/>
        <xdr:cNvGrpSpPr/>
      </xdr:nvGrpSpPr>
      <xdr:grpSpPr>
        <a:xfrm>
          <a:off x="10515600" y="62484000"/>
          <a:ext cx="388298" cy="2401027"/>
          <a:chOff x="9531031" y="-33555"/>
          <a:chExt cx="440307" cy="2040763"/>
        </a:xfrm>
      </xdr:grpSpPr>
      <xdr:grpSp>
        <xdr:nvGrpSpPr>
          <xdr:cNvPr id="191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193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4" name="TextBox 193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214</a:t>
              </a:r>
              <a:endParaRPr lang="th-TH" sz="1100"/>
            </a:p>
          </xdr:txBody>
        </xdr:sp>
      </xdr:grpSp>
      <xdr:sp macro="" textlink="">
        <xdr:nvSpPr>
          <xdr:cNvPr id="192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185058</xdr:colOff>
      <xdr:row>308</xdr:row>
      <xdr:rowOff>163285</xdr:rowOff>
    </xdr:from>
    <xdr:to>
      <xdr:col>17</xdr:col>
      <xdr:colOff>203242</xdr:colOff>
      <xdr:row>320</xdr:row>
      <xdr:rowOff>17055</xdr:rowOff>
    </xdr:to>
    <xdr:grpSp>
      <xdr:nvGrpSpPr>
        <xdr:cNvPr id="195" name="Group 8"/>
        <xdr:cNvGrpSpPr/>
      </xdr:nvGrpSpPr>
      <xdr:grpSpPr>
        <a:xfrm>
          <a:off x="10482944" y="78028799"/>
          <a:ext cx="388298" cy="2618742"/>
          <a:chOff x="9531031" y="-33555"/>
          <a:chExt cx="440307" cy="2040763"/>
        </a:xfrm>
      </xdr:grpSpPr>
      <xdr:grpSp>
        <xdr:nvGrpSpPr>
          <xdr:cNvPr id="196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198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9" name="TextBox 198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216</a:t>
              </a:r>
              <a:endParaRPr lang="th-TH" sz="1100"/>
            </a:p>
          </xdr:txBody>
        </xdr:sp>
      </xdr:grpSp>
      <xdr:sp macro="" textlink="">
        <xdr:nvSpPr>
          <xdr:cNvPr id="197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108858</xdr:colOff>
      <xdr:row>372</xdr:row>
      <xdr:rowOff>87085</xdr:rowOff>
    </xdr:from>
    <xdr:to>
      <xdr:col>17</xdr:col>
      <xdr:colOff>127042</xdr:colOff>
      <xdr:row>384</xdr:row>
      <xdr:rowOff>17054</xdr:rowOff>
    </xdr:to>
    <xdr:grpSp>
      <xdr:nvGrpSpPr>
        <xdr:cNvPr id="200" name="Group 8"/>
        <xdr:cNvGrpSpPr/>
      </xdr:nvGrpSpPr>
      <xdr:grpSpPr>
        <a:xfrm>
          <a:off x="10406744" y="93595371"/>
          <a:ext cx="388298" cy="2618740"/>
          <a:chOff x="9531031" y="-33555"/>
          <a:chExt cx="440307" cy="2040763"/>
        </a:xfrm>
      </xdr:grpSpPr>
      <xdr:grpSp>
        <xdr:nvGrpSpPr>
          <xdr:cNvPr id="201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203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4" name="TextBox 203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218</a:t>
              </a:r>
              <a:endParaRPr lang="th-TH" sz="1100"/>
            </a:p>
          </xdr:txBody>
        </xdr:sp>
      </xdr:grpSp>
      <xdr:sp macro="" textlink="">
        <xdr:nvSpPr>
          <xdr:cNvPr id="202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304800</xdr:colOff>
      <xdr:row>433</xdr:row>
      <xdr:rowOff>141514</xdr:rowOff>
    </xdr:from>
    <xdr:to>
      <xdr:col>18</xdr:col>
      <xdr:colOff>105270</xdr:colOff>
      <xdr:row>445</xdr:row>
      <xdr:rowOff>104140</xdr:rowOff>
    </xdr:to>
    <xdr:grpSp>
      <xdr:nvGrpSpPr>
        <xdr:cNvPr id="205" name="Group 8"/>
        <xdr:cNvGrpSpPr/>
      </xdr:nvGrpSpPr>
      <xdr:grpSpPr>
        <a:xfrm>
          <a:off x="10602686" y="108911571"/>
          <a:ext cx="388298" cy="2618740"/>
          <a:chOff x="9531031" y="-33555"/>
          <a:chExt cx="440307" cy="2040763"/>
        </a:xfrm>
      </xdr:grpSpPr>
      <xdr:grpSp>
        <xdr:nvGrpSpPr>
          <xdr:cNvPr id="206" name="Group 5"/>
          <xdr:cNvGrpSpPr/>
        </xdr:nvGrpSpPr>
        <xdr:grpSpPr>
          <a:xfrm>
            <a:off x="9531031" y="-33555"/>
            <a:ext cx="393838" cy="425857"/>
            <a:chOff x="9950140" y="128370"/>
            <a:chExt cx="393838" cy="425857"/>
          </a:xfrm>
        </xdr:grpSpPr>
        <xdr:sp macro="" textlink="">
          <xdr:nvSpPr>
            <xdr:cNvPr id="208" name="Flowchart: Delay 6"/>
            <xdr:cNvSpPr/>
          </xdr:nvSpPr>
          <xdr:spPr bwMode="auto">
            <a:xfrm rot="16200000">
              <a:off x="10020007" y="95123"/>
              <a:ext cx="280545" cy="367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9" name="TextBox 208"/>
            <xdr:cNvSpPr txBox="1"/>
          </xdr:nvSpPr>
          <xdr:spPr>
            <a:xfrm rot="5400000">
              <a:off x="9931884" y="146626"/>
              <a:ext cx="425857" cy="3893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220</a:t>
              </a:r>
              <a:endParaRPr lang="th-TH" sz="1100"/>
            </a:p>
          </xdr:txBody>
        </xdr:sp>
      </xdr:grpSp>
      <xdr:sp macro="" textlink="">
        <xdr:nvSpPr>
          <xdr:cNvPr id="207" name="Text Box 6"/>
          <xdr:cNvSpPr txBox="1">
            <a:spLocks noChangeArrowheads="1"/>
          </xdr:cNvSpPr>
        </xdr:nvSpPr>
        <xdr:spPr bwMode="auto">
          <a:xfrm>
            <a:off x="9615353" y="307467"/>
            <a:ext cx="355985" cy="1699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9"/>
  <sheetViews>
    <sheetView showGridLines="0" tabSelected="1" topLeftCell="A85" zoomScale="70" zoomScaleNormal="70" workbookViewId="0">
      <pane xSplit="5" topLeftCell="J1" activePane="topRight" state="frozen"/>
      <selection activeCell="A3" sqref="A3"/>
      <selection pane="topRight" activeCell="A435" sqref="A435:XFD435"/>
    </sheetView>
  </sheetViews>
  <sheetFormatPr defaultColWidth="9.125" defaultRowHeight="18"/>
  <cols>
    <col min="1" max="1" width="1.125" style="153" customWidth="1"/>
    <col min="2" max="2" width="7.125" style="153" customWidth="1"/>
    <col min="3" max="3" width="4.125" style="153" customWidth="1"/>
    <col min="4" max="4" width="8.375" style="153" customWidth="1"/>
    <col min="5" max="5" width="15.625" style="2" customWidth="1"/>
    <col min="6" max="6" width="14" style="1" customWidth="1"/>
    <col min="7" max="7" width="10.375" style="1" customWidth="1"/>
    <col min="8" max="8" width="13" style="1" customWidth="1"/>
    <col min="9" max="9" width="14.875" style="1" customWidth="1"/>
    <col min="10" max="10" width="13.625" style="1" customWidth="1"/>
    <col min="11" max="11" width="7.75" style="1" hidden="1" customWidth="1"/>
    <col min="12" max="12" width="13" style="1" customWidth="1"/>
    <col min="13" max="13" width="13.875" style="1" customWidth="1"/>
    <col min="14" max="14" width="13.625" style="1" customWidth="1"/>
    <col min="15" max="15" width="2.875" style="1" customWidth="1"/>
    <col min="16" max="16" width="23.375" style="1" customWidth="1"/>
    <col min="17" max="17" width="6.125" style="1" customWidth="1"/>
    <col min="18" max="18" width="3.625" style="1" customWidth="1"/>
    <col min="19" max="19" width="6.625" style="1" customWidth="1"/>
    <col min="20" max="16384" width="9.125" style="1"/>
  </cols>
  <sheetData>
    <row r="1" spans="1:17" s="109" customFormat="1">
      <c r="A1" s="148"/>
      <c r="B1" s="149" t="s">
        <v>61</v>
      </c>
      <c r="C1" s="150"/>
      <c r="D1" s="149" t="s">
        <v>315</v>
      </c>
      <c r="E1" s="110"/>
    </row>
    <row r="2" spans="1:17" s="107" customFormat="1">
      <c r="A2" s="151"/>
      <c r="B2" s="148" t="s">
        <v>59</v>
      </c>
      <c r="C2" s="150"/>
      <c r="D2" s="152" t="s">
        <v>58</v>
      </c>
      <c r="E2" s="108"/>
    </row>
    <row r="3" spans="1:17" s="107" customFormat="1">
      <c r="A3" s="151"/>
      <c r="B3" s="148"/>
      <c r="C3" s="150"/>
      <c r="D3" s="152" t="s">
        <v>314</v>
      </c>
      <c r="E3" s="108"/>
    </row>
    <row r="4" spans="1:17" s="107" customFormat="1" ht="15" customHeight="1">
      <c r="A4" s="151"/>
      <c r="B4" s="148"/>
      <c r="C4" s="150"/>
      <c r="D4" s="152"/>
      <c r="E4" s="108"/>
      <c r="P4" s="127" t="s">
        <v>316</v>
      </c>
    </row>
    <row r="5" spans="1:17" ht="6" customHeight="1">
      <c r="Q5" s="128"/>
    </row>
    <row r="6" spans="1:17" s="53" customFormat="1" ht="19.8">
      <c r="A6" s="154"/>
      <c r="B6" s="155"/>
      <c r="C6" s="155"/>
      <c r="D6" s="156"/>
      <c r="E6" s="112" t="s">
        <v>56</v>
      </c>
      <c r="F6" s="113"/>
      <c r="G6" s="113"/>
      <c r="H6" s="113"/>
      <c r="I6" s="113"/>
      <c r="J6" s="113"/>
      <c r="K6" s="114"/>
      <c r="L6" s="120" t="s">
        <v>52</v>
      </c>
      <c r="M6" s="124"/>
      <c r="N6" s="124"/>
      <c r="O6" s="54" t="s">
        <v>313</v>
      </c>
      <c r="P6" s="55"/>
    </row>
    <row r="7" spans="1:17" s="53" customFormat="1" ht="21.75" customHeight="1">
      <c r="A7" s="157"/>
      <c r="B7" s="157"/>
      <c r="C7" s="157"/>
      <c r="D7" s="157"/>
      <c r="E7" s="117" t="s">
        <v>55</v>
      </c>
      <c r="F7" s="118"/>
      <c r="G7" s="118"/>
      <c r="H7" s="118"/>
      <c r="I7" s="118"/>
      <c r="J7" s="118"/>
      <c r="K7" s="119"/>
      <c r="L7" s="115" t="s">
        <v>31</v>
      </c>
      <c r="M7" s="116"/>
      <c r="N7" s="116"/>
      <c r="O7" s="129" t="s">
        <v>317</v>
      </c>
      <c r="P7" s="130"/>
    </row>
    <row r="8" spans="1:17" s="53" customFormat="1">
      <c r="A8" s="158" t="s">
        <v>54</v>
      </c>
      <c r="B8" s="158"/>
      <c r="C8" s="158"/>
      <c r="D8" s="159"/>
      <c r="E8" s="48"/>
      <c r="F8" s="42" t="s">
        <v>53</v>
      </c>
      <c r="G8" s="42"/>
      <c r="H8" s="42"/>
      <c r="I8" s="42"/>
      <c r="J8" s="52"/>
      <c r="K8" s="51"/>
      <c r="L8" s="50"/>
      <c r="M8" s="50" t="s">
        <v>52</v>
      </c>
      <c r="N8" s="49" t="s">
        <v>52</v>
      </c>
      <c r="O8" s="129" t="s">
        <v>318</v>
      </c>
      <c r="P8" s="111"/>
      <c r="Q8" s="131"/>
    </row>
    <row r="9" spans="1:17" s="53" customFormat="1">
      <c r="A9" s="158" t="s">
        <v>51</v>
      </c>
      <c r="B9" s="158"/>
      <c r="C9" s="158"/>
      <c r="D9" s="159"/>
      <c r="E9" s="48" t="s">
        <v>50</v>
      </c>
      <c r="F9" s="42" t="s">
        <v>49</v>
      </c>
      <c r="G9" s="42"/>
      <c r="H9" s="42" t="s">
        <v>48</v>
      </c>
      <c r="I9" s="42"/>
      <c r="J9" s="43"/>
      <c r="K9" s="42"/>
      <c r="L9" s="43" t="s">
        <v>47</v>
      </c>
      <c r="M9" s="43" t="s">
        <v>46</v>
      </c>
      <c r="N9" s="42" t="s">
        <v>45</v>
      </c>
      <c r="O9" s="129" t="s">
        <v>319</v>
      </c>
      <c r="P9" s="111"/>
      <c r="Q9" s="131"/>
    </row>
    <row r="10" spans="1:17" s="53" customFormat="1">
      <c r="A10" s="158" t="s">
        <v>44</v>
      </c>
      <c r="B10" s="158"/>
      <c r="C10" s="158"/>
      <c r="D10" s="159"/>
      <c r="E10" s="45" t="s">
        <v>43</v>
      </c>
      <c r="F10" s="42" t="s">
        <v>42</v>
      </c>
      <c r="G10" s="42"/>
      <c r="H10" s="46" t="s">
        <v>41</v>
      </c>
      <c r="I10" s="42"/>
      <c r="J10" s="43"/>
      <c r="K10" s="42"/>
      <c r="L10" s="43" t="s">
        <v>40</v>
      </c>
      <c r="M10" s="43" t="s">
        <v>39</v>
      </c>
      <c r="N10" s="42" t="s">
        <v>38</v>
      </c>
      <c r="O10" s="129" t="s">
        <v>320</v>
      </c>
      <c r="P10" s="111"/>
      <c r="Q10" s="131"/>
    </row>
    <row r="11" spans="1:17" s="53" customFormat="1">
      <c r="A11" s="160"/>
      <c r="B11" s="160"/>
      <c r="C11" s="160"/>
      <c r="D11" s="161"/>
      <c r="E11" s="45" t="s">
        <v>28</v>
      </c>
      <c r="F11" s="44" t="s">
        <v>37</v>
      </c>
      <c r="G11" s="42" t="s">
        <v>36</v>
      </c>
      <c r="H11" s="44" t="s">
        <v>35</v>
      </c>
      <c r="I11" s="42" t="s">
        <v>34</v>
      </c>
      <c r="J11" s="43" t="s">
        <v>33</v>
      </c>
      <c r="K11" s="42" t="s">
        <v>32</v>
      </c>
      <c r="L11" s="43" t="s">
        <v>31</v>
      </c>
      <c r="M11" s="43" t="s">
        <v>30</v>
      </c>
      <c r="N11" s="42" t="s">
        <v>29</v>
      </c>
      <c r="O11" s="43"/>
      <c r="P11" s="47"/>
      <c r="Q11" s="131"/>
    </row>
    <row r="12" spans="1:17" s="53" customFormat="1" ht="19.8">
      <c r="A12" s="162"/>
      <c r="B12" s="162"/>
      <c r="C12" s="162"/>
      <c r="D12" s="163"/>
      <c r="E12" s="41" t="s">
        <v>28</v>
      </c>
      <c r="F12" s="39" t="s">
        <v>27</v>
      </c>
      <c r="G12" s="39" t="s">
        <v>26</v>
      </c>
      <c r="H12" s="39" t="s">
        <v>25</v>
      </c>
      <c r="I12" s="39" t="s">
        <v>24</v>
      </c>
      <c r="J12" s="40" t="s">
        <v>23</v>
      </c>
      <c r="K12" s="39" t="s">
        <v>22</v>
      </c>
      <c r="L12" s="38" t="s">
        <v>21</v>
      </c>
      <c r="M12" s="38" t="s">
        <v>20</v>
      </c>
      <c r="N12" s="37" t="s">
        <v>19</v>
      </c>
      <c r="O12" s="132"/>
      <c r="P12" s="133"/>
      <c r="Q12" s="134"/>
    </row>
    <row r="13" spans="1:17" ht="3" customHeight="1">
      <c r="A13" s="164" t="s">
        <v>313</v>
      </c>
      <c r="B13" s="164"/>
      <c r="C13" s="164"/>
      <c r="D13" s="165"/>
      <c r="E13" s="105"/>
      <c r="F13" s="104"/>
      <c r="G13" s="104"/>
      <c r="H13" s="104"/>
      <c r="I13" s="104"/>
      <c r="J13" s="104"/>
      <c r="K13" s="104"/>
      <c r="L13" s="104"/>
      <c r="M13" s="104"/>
      <c r="N13" s="104"/>
      <c r="O13" s="135"/>
      <c r="P13" s="52"/>
    </row>
    <row r="14" spans="1:17" ht="7.5" customHeight="1">
      <c r="A14" s="166"/>
      <c r="B14" s="166"/>
      <c r="C14" s="166"/>
      <c r="D14" s="167"/>
      <c r="E14" s="105"/>
      <c r="F14" s="104"/>
      <c r="G14" s="104"/>
      <c r="H14" s="104"/>
      <c r="I14" s="104"/>
      <c r="J14" s="104"/>
      <c r="K14" s="104"/>
      <c r="L14" s="104"/>
      <c r="M14" s="104"/>
      <c r="N14" s="104"/>
      <c r="O14" s="136"/>
      <c r="P14" s="106"/>
    </row>
    <row r="15" spans="1:17" s="3" customFormat="1" ht="4.5" customHeight="1">
      <c r="A15" s="121" t="s">
        <v>313</v>
      </c>
      <c r="B15" s="121"/>
      <c r="C15" s="121"/>
      <c r="D15" s="122"/>
      <c r="E15" s="103"/>
      <c r="F15" s="102"/>
      <c r="G15" s="102"/>
      <c r="H15" s="102"/>
      <c r="I15" s="102"/>
      <c r="J15" s="102"/>
      <c r="K15" s="102"/>
      <c r="L15" s="102"/>
      <c r="M15" s="102"/>
      <c r="N15" s="102"/>
      <c r="O15" s="12"/>
    </row>
    <row r="16" spans="1:17" s="97" customFormat="1" ht="21" customHeight="1">
      <c r="A16" s="123" t="s">
        <v>312</v>
      </c>
      <c r="B16" s="123"/>
      <c r="C16" s="123"/>
      <c r="D16" s="123"/>
      <c r="E16" s="101">
        <f>E18+E44+E55+E75+E86+E105+E114+E136+E166+E176+E202+E209+E232+E259+E272+E297+E321+E331+E356+E361+E386+E396+E417+E422+E427+E446+E451+E455+E460+E474+E479+E485</f>
        <v>4765485459.4500017</v>
      </c>
      <c r="F16" s="101">
        <f t="shared" ref="F16:M16" si="0">F18+F44+F55+F75+F86+F105+F114+F136+F166+F176+F202+F209+F232+F259+F272+F297+F321+F331+F356+F361+F386+F396+F417+F422+F427+F446+F451+F455+F460+F474+F479+F485</f>
        <v>76229747.570000008</v>
      </c>
      <c r="G16" s="101">
        <f t="shared" si="0"/>
        <v>57719514.859999999</v>
      </c>
      <c r="H16" s="101">
        <f t="shared" si="0"/>
        <v>23571059.700000003</v>
      </c>
      <c r="I16" s="101">
        <f t="shared" si="0"/>
        <v>600958749.27999997</v>
      </c>
      <c r="J16" s="101">
        <f t="shared" si="0"/>
        <v>4766838686.9400005</v>
      </c>
      <c r="K16" s="101">
        <f t="shared" si="0"/>
        <v>0</v>
      </c>
      <c r="L16" s="101">
        <f t="shared" si="0"/>
        <v>4026201814.0599995</v>
      </c>
      <c r="M16" s="101">
        <f t="shared" si="0"/>
        <v>1270915474.1300001</v>
      </c>
      <c r="N16" s="101">
        <f>N18+N44+N55+N75+N86+N105+N114+N136+N166+N176+N202+N209+N232+N259+N272+N297+N321+N331+N356+N361+N386+N396+N417+N422+N427+N446+N451+N455+N460+N474+N479+N485</f>
        <v>2422190258.5500007</v>
      </c>
      <c r="P16" s="123" t="s">
        <v>321</v>
      </c>
      <c r="Q16" s="123"/>
    </row>
    <row r="17" spans="1:17" s="97" customFormat="1" ht="22.5" customHeight="1">
      <c r="A17" s="100" t="s">
        <v>311</v>
      </c>
      <c r="C17" s="8"/>
      <c r="D17" s="8"/>
      <c r="E17" s="99"/>
      <c r="F17" s="94"/>
      <c r="G17" s="94"/>
      <c r="H17" s="94"/>
      <c r="I17" s="94"/>
      <c r="J17" s="94"/>
      <c r="K17" s="25">
        <v>0</v>
      </c>
      <c r="L17" s="94"/>
      <c r="M17" s="94"/>
      <c r="N17" s="98"/>
      <c r="O17" s="137" t="s">
        <v>322</v>
      </c>
    </row>
    <row r="18" spans="1:17" s="5" customFormat="1" ht="21" customHeight="1">
      <c r="A18" s="36" t="s">
        <v>310</v>
      </c>
      <c r="B18" s="65"/>
      <c r="E18" s="73">
        <f t="shared" ref="E18:J18" si="1">SUM(E19:E29)</f>
        <v>392120893.63000005</v>
      </c>
      <c r="F18" s="73">
        <f t="shared" si="1"/>
        <v>12086215.5</v>
      </c>
      <c r="G18" s="73">
        <f t="shared" si="1"/>
        <v>6256854.9299999997</v>
      </c>
      <c r="H18" s="73">
        <f t="shared" si="1"/>
        <v>632339</v>
      </c>
      <c r="I18" s="73">
        <f t="shared" si="1"/>
        <v>37102857.5</v>
      </c>
      <c r="J18" s="73">
        <f t="shared" si="1"/>
        <v>201961168.13999999</v>
      </c>
      <c r="K18" s="74">
        <v>0</v>
      </c>
      <c r="L18" s="73">
        <f>SUM(L19:L29)</f>
        <v>258114154.94999996</v>
      </c>
      <c r="M18" s="73">
        <f>SUM(M19:M29)</f>
        <v>69861487.849999994</v>
      </c>
      <c r="N18" s="73">
        <f>SUM(N19:N29)</f>
        <v>128611559.95</v>
      </c>
      <c r="O18" s="30" t="s">
        <v>323</v>
      </c>
      <c r="P18" s="30"/>
    </row>
    <row r="19" spans="1:17" s="4" customFormat="1" ht="21" customHeight="1">
      <c r="A19" s="33"/>
      <c r="B19" s="29" t="s">
        <v>309</v>
      </c>
      <c r="E19" s="26">
        <v>14611808.030000001</v>
      </c>
      <c r="F19" s="25">
        <v>43052</v>
      </c>
      <c r="G19" s="25">
        <v>260209.03</v>
      </c>
      <c r="H19" s="25">
        <v>0</v>
      </c>
      <c r="I19" s="25">
        <v>16000</v>
      </c>
      <c r="J19" s="25">
        <v>11769651</v>
      </c>
      <c r="K19" s="25">
        <v>0</v>
      </c>
      <c r="L19" s="25">
        <v>13126324.559999999</v>
      </c>
      <c r="M19" s="25">
        <v>2949800</v>
      </c>
      <c r="N19" s="25">
        <v>7681313.2000000002</v>
      </c>
      <c r="O19" s="138"/>
      <c r="P19" s="10" t="s">
        <v>324</v>
      </c>
    </row>
    <row r="20" spans="1:17" s="4" customFormat="1" ht="21" customHeight="1">
      <c r="A20" s="33"/>
      <c r="B20" s="28" t="s">
        <v>308</v>
      </c>
      <c r="C20" s="10"/>
      <c r="E20" s="26">
        <v>16247615.380000001</v>
      </c>
      <c r="F20" s="25">
        <v>682120</v>
      </c>
      <c r="G20" s="25">
        <v>303006.86</v>
      </c>
      <c r="H20" s="25">
        <v>0</v>
      </c>
      <c r="I20" s="25">
        <v>8572164</v>
      </c>
      <c r="J20" s="25">
        <v>12272708</v>
      </c>
      <c r="K20" s="25">
        <v>0</v>
      </c>
      <c r="L20" s="25">
        <v>12421930.539999999</v>
      </c>
      <c r="M20" s="25">
        <v>3134136.17</v>
      </c>
      <c r="N20" s="25">
        <v>8001914.6299999999</v>
      </c>
      <c r="O20" s="138"/>
      <c r="P20" s="10" t="s">
        <v>325</v>
      </c>
    </row>
    <row r="21" spans="1:17" s="4" customFormat="1" ht="21" customHeight="1">
      <c r="A21" s="33"/>
      <c r="B21" s="28" t="s">
        <v>307</v>
      </c>
      <c r="C21" s="10"/>
      <c r="E21" s="26">
        <v>17446892.270000003</v>
      </c>
      <c r="F21" s="25">
        <v>337908</v>
      </c>
      <c r="G21" s="25">
        <v>252157.93</v>
      </c>
      <c r="H21" s="25">
        <v>0</v>
      </c>
      <c r="I21" s="25">
        <v>5852190</v>
      </c>
      <c r="J21" s="25">
        <v>16148324</v>
      </c>
      <c r="K21" s="25">
        <v>0</v>
      </c>
      <c r="L21" s="25">
        <v>14511776.85</v>
      </c>
      <c r="M21" s="25">
        <v>3852171.79</v>
      </c>
      <c r="N21" s="25">
        <v>10631007.199999999</v>
      </c>
      <c r="O21" s="138"/>
      <c r="P21" s="10" t="s">
        <v>326</v>
      </c>
    </row>
    <row r="22" spans="1:17" s="4" customFormat="1" ht="21" customHeight="1">
      <c r="A22" s="33"/>
      <c r="B22" s="28" t="s">
        <v>306</v>
      </c>
      <c r="C22" s="10"/>
      <c r="E22" s="26">
        <v>30522352.98</v>
      </c>
      <c r="F22" s="25">
        <v>758653.6</v>
      </c>
      <c r="G22" s="25">
        <v>153830.85999999999</v>
      </c>
      <c r="H22" s="25">
        <v>0</v>
      </c>
      <c r="I22" s="25">
        <v>2696479.64</v>
      </c>
      <c r="J22" s="25">
        <v>14228765</v>
      </c>
      <c r="K22" s="25">
        <v>0</v>
      </c>
      <c r="L22" s="25">
        <v>23882502</v>
      </c>
      <c r="M22" s="25">
        <v>2558190.16</v>
      </c>
      <c r="N22" s="25">
        <v>8556888.1999999993</v>
      </c>
      <c r="O22" s="138"/>
      <c r="P22" s="10" t="s">
        <v>327</v>
      </c>
    </row>
    <row r="23" spans="1:17" s="4" customFormat="1" ht="21" customHeight="1">
      <c r="A23" s="33"/>
      <c r="B23" s="28" t="s">
        <v>305</v>
      </c>
      <c r="C23" s="10"/>
      <c r="E23" s="26">
        <v>44462484.290000007</v>
      </c>
      <c r="F23" s="25">
        <v>1358472.1</v>
      </c>
      <c r="G23" s="25">
        <v>1067743.79</v>
      </c>
      <c r="H23" s="25">
        <v>122715</v>
      </c>
      <c r="I23" s="25">
        <v>113436.82</v>
      </c>
      <c r="J23" s="25">
        <v>20237139</v>
      </c>
      <c r="K23" s="25">
        <v>0</v>
      </c>
      <c r="L23" s="25">
        <v>24456701.789999999</v>
      </c>
      <c r="M23" s="25">
        <v>3257391.48</v>
      </c>
      <c r="N23" s="25">
        <v>12109107</v>
      </c>
      <c r="O23" s="138"/>
      <c r="P23" s="10" t="s">
        <v>328</v>
      </c>
    </row>
    <row r="24" spans="1:17" s="4" customFormat="1" ht="21" customHeight="1">
      <c r="B24" s="28" t="s">
        <v>304</v>
      </c>
      <c r="C24" s="27"/>
      <c r="E24" s="26">
        <v>73379713.620000005</v>
      </c>
      <c r="F24" s="25">
        <v>2604506.2000000002</v>
      </c>
      <c r="G24" s="25">
        <v>1026825.05</v>
      </c>
      <c r="H24" s="25">
        <v>509624</v>
      </c>
      <c r="I24" s="25">
        <v>6494160.6799999997</v>
      </c>
      <c r="J24" s="25">
        <v>30749363.57</v>
      </c>
      <c r="K24" s="25">
        <v>0</v>
      </c>
      <c r="L24" s="25">
        <v>41740508.530000001</v>
      </c>
      <c r="M24" s="25">
        <v>26411490</v>
      </c>
      <c r="N24" s="25">
        <v>16020710.800000001</v>
      </c>
      <c r="O24" s="138"/>
      <c r="P24" s="10" t="s">
        <v>329</v>
      </c>
    </row>
    <row r="25" spans="1:17" s="4" customFormat="1" ht="21" customHeight="1">
      <c r="B25" s="28" t="s">
        <v>159</v>
      </c>
      <c r="C25" s="27"/>
      <c r="E25" s="26">
        <v>42770361.829999998</v>
      </c>
      <c r="F25" s="25">
        <v>1411438.25</v>
      </c>
      <c r="G25" s="25">
        <v>908225.72</v>
      </c>
      <c r="H25" s="25">
        <v>0</v>
      </c>
      <c r="I25" s="25">
        <v>239394</v>
      </c>
      <c r="J25" s="25">
        <v>24582901.68</v>
      </c>
      <c r="K25" s="25">
        <v>0</v>
      </c>
      <c r="L25" s="25">
        <v>25745007.870000001</v>
      </c>
      <c r="M25" s="25">
        <v>1993637</v>
      </c>
      <c r="N25" s="25">
        <v>17527561.399999999</v>
      </c>
      <c r="O25" s="138"/>
      <c r="P25" s="10" t="s">
        <v>330</v>
      </c>
    </row>
    <row r="26" spans="1:17" s="4" customFormat="1" ht="21" customHeight="1">
      <c r="B26" s="28" t="s">
        <v>303</v>
      </c>
      <c r="C26" s="27"/>
      <c r="E26" s="26">
        <v>37036904.079999998</v>
      </c>
      <c r="F26" s="25">
        <v>1297447.8500000001</v>
      </c>
      <c r="G26" s="25">
        <v>645276.42000000004</v>
      </c>
      <c r="H26" s="25">
        <v>0</v>
      </c>
      <c r="I26" s="25">
        <v>87542</v>
      </c>
      <c r="J26" s="25">
        <v>17616639</v>
      </c>
      <c r="K26" s="25">
        <v>0</v>
      </c>
      <c r="L26" s="25">
        <v>28357307.379999999</v>
      </c>
      <c r="M26" s="25">
        <v>7183044.5999999996</v>
      </c>
      <c r="N26" s="25">
        <v>11401223.1</v>
      </c>
      <c r="O26" s="138"/>
      <c r="P26" s="10" t="s">
        <v>331</v>
      </c>
    </row>
    <row r="27" spans="1:17" s="4" customFormat="1" ht="21" customHeight="1">
      <c r="A27" s="33"/>
      <c r="B27" s="28" t="s">
        <v>302</v>
      </c>
      <c r="C27" s="10"/>
      <c r="E27" s="26">
        <v>49081190.600000001</v>
      </c>
      <c r="F27" s="25">
        <v>1799762.6</v>
      </c>
      <c r="G27" s="25">
        <v>596737.97</v>
      </c>
      <c r="H27" s="25">
        <v>0</v>
      </c>
      <c r="I27" s="25">
        <v>8787550.6699999999</v>
      </c>
      <c r="J27" s="25">
        <v>22078896</v>
      </c>
      <c r="K27" s="25">
        <v>0</v>
      </c>
      <c r="L27" s="25">
        <v>29379729.259999998</v>
      </c>
      <c r="M27" s="25">
        <v>7867123.6500000004</v>
      </c>
      <c r="N27" s="25">
        <v>15145994.5</v>
      </c>
      <c r="O27" s="138"/>
      <c r="P27" s="10" t="s">
        <v>332</v>
      </c>
    </row>
    <row r="28" spans="1:17" s="4" customFormat="1" ht="21" customHeight="1">
      <c r="A28" s="33"/>
      <c r="B28" s="28" t="s">
        <v>301</v>
      </c>
      <c r="C28" s="10"/>
      <c r="E28" s="26">
        <v>42519974.789999999</v>
      </c>
      <c r="F28" s="25">
        <v>1136310.3999999999</v>
      </c>
      <c r="G28" s="25">
        <v>1042841.3</v>
      </c>
      <c r="H28" s="25">
        <v>0</v>
      </c>
      <c r="I28" s="25">
        <v>106214.69</v>
      </c>
      <c r="J28" s="25">
        <v>17829721</v>
      </c>
      <c r="K28" s="25">
        <v>0</v>
      </c>
      <c r="L28" s="25">
        <v>26253900.439999998</v>
      </c>
      <c r="M28" s="25">
        <v>6444323</v>
      </c>
      <c r="N28" s="25">
        <v>12613146.33</v>
      </c>
      <c r="O28" s="138"/>
      <c r="P28" s="10" t="s">
        <v>333</v>
      </c>
    </row>
    <row r="29" spans="1:17" s="4" customFormat="1" ht="21" customHeight="1">
      <c r="A29" s="33"/>
      <c r="B29" s="28" t="s">
        <v>300</v>
      </c>
      <c r="C29" s="10"/>
      <c r="E29" s="26">
        <v>24041595.760000002</v>
      </c>
      <c r="F29" s="25">
        <v>656544.5</v>
      </c>
      <c r="G29" s="25">
        <v>0</v>
      </c>
      <c r="H29" s="25">
        <v>0</v>
      </c>
      <c r="I29" s="25">
        <v>4137725</v>
      </c>
      <c r="J29" s="25">
        <v>14447059.890000001</v>
      </c>
      <c r="K29" s="25">
        <v>0</v>
      </c>
      <c r="L29" s="25">
        <v>18238465.73</v>
      </c>
      <c r="M29" s="25">
        <v>4210180</v>
      </c>
      <c r="N29" s="25">
        <v>8922693.5899999999</v>
      </c>
      <c r="O29" s="138"/>
      <c r="P29" s="10" t="s">
        <v>334</v>
      </c>
    </row>
    <row r="30" spans="1:17" s="4" customFormat="1" ht="39" customHeight="1">
      <c r="A30" s="33"/>
      <c r="B30" s="28"/>
      <c r="E30" s="68"/>
      <c r="F30" s="67"/>
      <c r="G30" s="67"/>
      <c r="H30" s="96"/>
      <c r="I30" s="67"/>
      <c r="J30" s="67"/>
      <c r="K30" s="67"/>
      <c r="L30" s="67"/>
      <c r="M30" s="67"/>
      <c r="N30" s="67"/>
      <c r="O30" s="11"/>
      <c r="P30" s="138"/>
      <c r="Q30" s="10"/>
    </row>
    <row r="31" spans="1:17" s="4" customFormat="1" ht="39" customHeight="1">
      <c r="A31" s="33"/>
      <c r="B31" s="28"/>
      <c r="E31" s="68"/>
      <c r="F31" s="67"/>
      <c r="G31" s="67"/>
      <c r="H31" s="96"/>
      <c r="I31" s="67"/>
      <c r="J31" s="67"/>
      <c r="K31" s="67"/>
      <c r="L31" s="67"/>
      <c r="M31" s="67"/>
      <c r="N31" s="67"/>
      <c r="O31" s="11"/>
      <c r="P31" s="138"/>
      <c r="Q31" s="10"/>
    </row>
    <row r="32" spans="1:17" s="4" customFormat="1" ht="36.75" customHeight="1">
      <c r="A32" s="33"/>
      <c r="B32" s="28"/>
      <c r="E32" s="77"/>
      <c r="F32" s="76"/>
      <c r="G32" s="76"/>
      <c r="H32" s="76"/>
      <c r="I32" s="76"/>
      <c r="J32" s="76"/>
      <c r="K32" s="76"/>
      <c r="L32" s="76"/>
      <c r="M32" s="76"/>
      <c r="N32" s="76"/>
      <c r="O32" s="11"/>
      <c r="P32" s="138"/>
      <c r="Q32" s="10"/>
    </row>
    <row r="33" spans="1:18" s="9" customFormat="1" ht="26.25" customHeight="1">
      <c r="B33" s="62" t="s">
        <v>61</v>
      </c>
      <c r="C33" s="59"/>
      <c r="D33" s="62" t="s">
        <v>60</v>
      </c>
      <c r="E33" s="61"/>
    </row>
    <row r="34" spans="1:18" s="8" customFormat="1" ht="18.75" customHeight="1">
      <c r="B34" s="9" t="s">
        <v>59</v>
      </c>
      <c r="C34" s="59"/>
      <c r="D34" s="58" t="s">
        <v>58</v>
      </c>
      <c r="E34" s="57"/>
      <c r="R34" s="4"/>
    </row>
    <row r="35" spans="1:18" s="8" customFormat="1">
      <c r="B35" s="9"/>
      <c r="C35" s="59"/>
      <c r="D35" s="58" t="s">
        <v>57</v>
      </c>
      <c r="E35" s="57"/>
      <c r="N35" s="60"/>
      <c r="O35" s="60"/>
      <c r="P35" s="139" t="s">
        <v>316</v>
      </c>
      <c r="Q35" s="60"/>
      <c r="R35" s="9"/>
    </row>
    <row r="36" spans="1:18" s="8" customFormat="1" ht="15" customHeight="1">
      <c r="B36" s="9"/>
      <c r="C36" s="59"/>
      <c r="D36" s="58"/>
      <c r="E36" s="57"/>
      <c r="M36" s="56"/>
      <c r="N36" s="56"/>
      <c r="O36" s="56"/>
      <c r="P36" s="56"/>
      <c r="Q36" s="60"/>
    </row>
    <row r="37" spans="1:18" s="3" customFormat="1" ht="6" customHeight="1">
      <c r="A37" s="154"/>
      <c r="B37" s="155"/>
      <c r="C37" s="155"/>
      <c r="D37" s="156"/>
      <c r="E37" s="112" t="s">
        <v>56</v>
      </c>
      <c r="F37" s="113"/>
      <c r="G37" s="113"/>
      <c r="H37" s="113"/>
      <c r="I37" s="113"/>
      <c r="J37" s="113"/>
      <c r="K37" s="114"/>
      <c r="L37" s="120" t="s">
        <v>52</v>
      </c>
      <c r="M37" s="111"/>
      <c r="N37" s="111"/>
      <c r="O37" s="43" t="s">
        <v>313</v>
      </c>
      <c r="P37" s="136"/>
      <c r="Q37" s="140"/>
    </row>
    <row r="38" spans="1:18" s="7" customFormat="1" ht="17.399999999999999">
      <c r="A38" s="157"/>
      <c r="B38" s="157"/>
      <c r="C38" s="157"/>
      <c r="D38" s="157"/>
      <c r="E38" s="117" t="s">
        <v>55</v>
      </c>
      <c r="F38" s="118"/>
      <c r="G38" s="118"/>
      <c r="H38" s="118"/>
      <c r="I38" s="118"/>
      <c r="J38" s="118"/>
      <c r="K38" s="119"/>
      <c r="L38" s="115" t="s">
        <v>31</v>
      </c>
      <c r="M38" s="116"/>
      <c r="N38" s="116"/>
      <c r="O38" s="129" t="s">
        <v>317</v>
      </c>
      <c r="P38" s="130"/>
      <c r="Q38" s="140"/>
    </row>
    <row r="39" spans="1:18" s="7" customFormat="1">
      <c r="A39" s="158" t="s">
        <v>54</v>
      </c>
      <c r="B39" s="158"/>
      <c r="C39" s="158"/>
      <c r="D39" s="159"/>
      <c r="E39" s="48"/>
      <c r="F39" s="42" t="s">
        <v>53</v>
      </c>
      <c r="G39" s="42"/>
      <c r="H39" s="42"/>
      <c r="I39" s="42"/>
      <c r="J39" s="52"/>
      <c r="K39" s="51"/>
      <c r="L39" s="50"/>
      <c r="M39" s="50" t="s">
        <v>52</v>
      </c>
      <c r="N39" s="49" t="s">
        <v>52</v>
      </c>
      <c r="O39" s="129" t="s">
        <v>318</v>
      </c>
      <c r="P39" s="111"/>
      <c r="Q39" s="131"/>
    </row>
    <row r="40" spans="1:18" s="7" customFormat="1">
      <c r="A40" s="158" t="s">
        <v>51</v>
      </c>
      <c r="B40" s="158"/>
      <c r="C40" s="158"/>
      <c r="D40" s="159"/>
      <c r="E40" s="48" t="s">
        <v>50</v>
      </c>
      <c r="F40" s="42" t="s">
        <v>49</v>
      </c>
      <c r="G40" s="42"/>
      <c r="H40" s="42" t="s">
        <v>48</v>
      </c>
      <c r="I40" s="42"/>
      <c r="J40" s="43"/>
      <c r="K40" s="42"/>
      <c r="L40" s="43" t="s">
        <v>47</v>
      </c>
      <c r="M40" s="43" t="s">
        <v>46</v>
      </c>
      <c r="N40" s="42" t="s">
        <v>45</v>
      </c>
      <c r="O40" s="129" t="s">
        <v>319</v>
      </c>
      <c r="P40" s="111"/>
      <c r="Q40" s="131"/>
    </row>
    <row r="41" spans="1:18" s="7" customFormat="1">
      <c r="A41" s="158" t="s">
        <v>44</v>
      </c>
      <c r="B41" s="158"/>
      <c r="C41" s="158"/>
      <c r="D41" s="159"/>
      <c r="E41" s="45" t="s">
        <v>43</v>
      </c>
      <c r="F41" s="42" t="s">
        <v>42</v>
      </c>
      <c r="G41" s="42"/>
      <c r="H41" s="46" t="s">
        <v>41</v>
      </c>
      <c r="I41" s="42"/>
      <c r="J41" s="43"/>
      <c r="K41" s="42"/>
      <c r="L41" s="43" t="s">
        <v>40</v>
      </c>
      <c r="M41" s="43" t="s">
        <v>39</v>
      </c>
      <c r="N41" s="42" t="s">
        <v>38</v>
      </c>
      <c r="O41" s="129" t="s">
        <v>320</v>
      </c>
      <c r="P41" s="111"/>
      <c r="Q41" s="131"/>
    </row>
    <row r="42" spans="1:18" s="7" customFormat="1">
      <c r="A42" s="160"/>
      <c r="B42" s="160"/>
      <c r="C42" s="160"/>
      <c r="D42" s="161"/>
      <c r="E42" s="45" t="s">
        <v>28</v>
      </c>
      <c r="F42" s="44" t="s">
        <v>37</v>
      </c>
      <c r="G42" s="42" t="s">
        <v>36</v>
      </c>
      <c r="H42" s="44" t="s">
        <v>35</v>
      </c>
      <c r="I42" s="42" t="s">
        <v>34</v>
      </c>
      <c r="J42" s="43" t="s">
        <v>33</v>
      </c>
      <c r="K42" s="42" t="s">
        <v>32</v>
      </c>
      <c r="L42" s="43" t="s">
        <v>31</v>
      </c>
      <c r="M42" s="43" t="s">
        <v>30</v>
      </c>
      <c r="N42" s="42" t="s">
        <v>29</v>
      </c>
      <c r="O42" s="43"/>
      <c r="P42" s="47"/>
      <c r="Q42" s="131"/>
    </row>
    <row r="43" spans="1:18" s="7" customFormat="1" ht="19.8">
      <c r="A43" s="162"/>
      <c r="B43" s="162"/>
      <c r="C43" s="162"/>
      <c r="D43" s="163"/>
      <c r="E43" s="41" t="s">
        <v>28</v>
      </c>
      <c r="F43" s="39" t="s">
        <v>27</v>
      </c>
      <c r="G43" s="39" t="s">
        <v>26</v>
      </c>
      <c r="H43" s="39" t="s">
        <v>25</v>
      </c>
      <c r="I43" s="39" t="s">
        <v>24</v>
      </c>
      <c r="J43" s="40" t="s">
        <v>23</v>
      </c>
      <c r="K43" s="39" t="s">
        <v>22</v>
      </c>
      <c r="L43" s="38" t="s">
        <v>21</v>
      </c>
      <c r="M43" s="38" t="s">
        <v>20</v>
      </c>
      <c r="N43" s="37" t="s">
        <v>19</v>
      </c>
      <c r="O43" s="132"/>
      <c r="P43" s="133"/>
      <c r="Q43" s="140"/>
    </row>
    <row r="44" spans="1:18" s="5" customFormat="1" ht="20.25" customHeight="1">
      <c r="A44" s="36" t="s">
        <v>299</v>
      </c>
      <c r="B44" s="32"/>
      <c r="D44" s="65"/>
      <c r="E44" s="73">
        <f t="shared" ref="E44:J44" si="2">SUM(E45:E54)</f>
        <v>167417170.51999998</v>
      </c>
      <c r="F44" s="73">
        <f t="shared" si="2"/>
        <v>1465872.81</v>
      </c>
      <c r="G44" s="73">
        <f t="shared" si="2"/>
        <v>2153251.3899999997</v>
      </c>
      <c r="H44" s="73">
        <f t="shared" si="2"/>
        <v>51486</v>
      </c>
      <c r="I44" s="73">
        <f t="shared" si="2"/>
        <v>32734328.280000001</v>
      </c>
      <c r="J44" s="73">
        <f t="shared" si="2"/>
        <v>172714483.47</v>
      </c>
      <c r="K44" s="74">
        <v>0</v>
      </c>
      <c r="L44" s="73">
        <f>SUM(L45:L54)</f>
        <v>153471805.29000002</v>
      </c>
      <c r="M44" s="73">
        <f>SUM(M45:M54)</f>
        <v>39214116.079999998</v>
      </c>
      <c r="N44" s="73">
        <f>SUM(N45:N54)</f>
        <v>87016601.090000004</v>
      </c>
      <c r="O44" s="30" t="s">
        <v>335</v>
      </c>
      <c r="P44" s="30"/>
      <c r="Q44" s="30"/>
    </row>
    <row r="45" spans="1:18" s="4" customFormat="1" ht="20.25" customHeight="1">
      <c r="B45" s="28" t="s">
        <v>298</v>
      </c>
      <c r="C45" s="27"/>
      <c r="E45" s="26">
        <v>14629313.379999999</v>
      </c>
      <c r="F45" s="25">
        <v>57092</v>
      </c>
      <c r="G45" s="25">
        <v>112149.83</v>
      </c>
      <c r="H45" s="25">
        <v>0</v>
      </c>
      <c r="I45" s="25">
        <v>600</v>
      </c>
      <c r="J45" s="25">
        <v>15118270.470000001</v>
      </c>
      <c r="K45" s="25">
        <v>0</v>
      </c>
      <c r="L45" s="25">
        <v>15893261.66</v>
      </c>
      <c r="M45" s="25">
        <v>2943400</v>
      </c>
      <c r="N45" s="25">
        <v>7258553</v>
      </c>
      <c r="O45" s="138"/>
      <c r="P45" s="10" t="s">
        <v>336</v>
      </c>
    </row>
    <row r="46" spans="1:18" s="4" customFormat="1" ht="20.25" customHeight="1">
      <c r="B46" s="28" t="s">
        <v>297</v>
      </c>
      <c r="C46" s="27"/>
      <c r="E46" s="26">
        <v>17395986.010000002</v>
      </c>
      <c r="F46" s="25">
        <v>288570.8</v>
      </c>
      <c r="G46" s="25">
        <v>228022.37</v>
      </c>
      <c r="H46" s="25">
        <v>0</v>
      </c>
      <c r="I46" s="25">
        <v>5351300</v>
      </c>
      <c r="J46" s="25">
        <v>18331137</v>
      </c>
      <c r="K46" s="25">
        <v>0</v>
      </c>
      <c r="L46" s="25">
        <v>16073966.91</v>
      </c>
      <c r="M46" s="25">
        <v>3555300</v>
      </c>
      <c r="N46" s="25">
        <v>8458386</v>
      </c>
      <c r="O46" s="138"/>
      <c r="P46" s="10" t="s">
        <v>337</v>
      </c>
    </row>
    <row r="47" spans="1:18" s="4" customFormat="1" ht="20.25" customHeight="1">
      <c r="B47" s="28" t="s">
        <v>296</v>
      </c>
      <c r="C47" s="27"/>
      <c r="E47" s="26">
        <v>14698344.41</v>
      </c>
      <c r="F47" s="25">
        <v>59405</v>
      </c>
      <c r="G47" s="25">
        <v>168172.81</v>
      </c>
      <c r="H47" s="25">
        <v>0</v>
      </c>
      <c r="I47" s="25">
        <v>2361983</v>
      </c>
      <c r="J47" s="25">
        <v>11400123</v>
      </c>
      <c r="K47" s="25">
        <v>0</v>
      </c>
      <c r="L47" s="25">
        <v>13112471.08</v>
      </c>
      <c r="M47" s="25">
        <v>2358982</v>
      </c>
      <c r="N47" s="25">
        <v>6335245.7000000002</v>
      </c>
      <c r="O47" s="138"/>
      <c r="P47" s="10" t="s">
        <v>338</v>
      </c>
    </row>
    <row r="48" spans="1:18" s="4" customFormat="1" ht="20.25" customHeight="1">
      <c r="B48" s="28" t="s">
        <v>295</v>
      </c>
      <c r="C48" s="27"/>
      <c r="E48" s="26">
        <v>14582245.640000001</v>
      </c>
      <c r="F48" s="25">
        <v>13784.8</v>
      </c>
      <c r="G48" s="25">
        <v>171801.73</v>
      </c>
      <c r="H48" s="25">
        <v>0</v>
      </c>
      <c r="I48" s="25">
        <v>3541105</v>
      </c>
      <c r="J48" s="25">
        <v>12557929</v>
      </c>
      <c r="K48" s="25">
        <v>0</v>
      </c>
      <c r="L48" s="25">
        <v>14048569.140000001</v>
      </c>
      <c r="M48" s="25">
        <v>3596360</v>
      </c>
      <c r="N48" s="25">
        <v>7045564</v>
      </c>
      <c r="O48" s="138"/>
      <c r="P48" s="10" t="s">
        <v>339</v>
      </c>
    </row>
    <row r="49" spans="1:17" s="4" customFormat="1" ht="20.25" customHeight="1">
      <c r="B49" s="28" t="s">
        <v>97</v>
      </c>
      <c r="C49" s="27"/>
      <c r="E49" s="26">
        <v>14415949.35</v>
      </c>
      <c r="F49" s="25">
        <v>296869.21000000002</v>
      </c>
      <c r="G49" s="25">
        <v>274932.67</v>
      </c>
      <c r="H49" s="25">
        <v>0</v>
      </c>
      <c r="I49" s="25">
        <v>48095</v>
      </c>
      <c r="J49" s="25">
        <v>12808416</v>
      </c>
      <c r="K49" s="25">
        <v>0</v>
      </c>
      <c r="L49" s="25">
        <v>12805619.82</v>
      </c>
      <c r="M49" s="25">
        <v>3674084</v>
      </c>
      <c r="N49" s="25">
        <v>7027097.75</v>
      </c>
      <c r="O49" s="138"/>
      <c r="P49" s="10" t="s">
        <v>340</v>
      </c>
    </row>
    <row r="50" spans="1:17" s="4" customFormat="1" ht="20.25" customHeight="1">
      <c r="B50" s="28" t="s">
        <v>294</v>
      </c>
      <c r="C50" s="27"/>
      <c r="E50" s="26">
        <v>18895127.439999998</v>
      </c>
      <c r="F50" s="25">
        <v>129395.4</v>
      </c>
      <c r="G50" s="25">
        <v>325114.86</v>
      </c>
      <c r="H50" s="25">
        <v>0</v>
      </c>
      <c r="I50" s="25">
        <v>40574</v>
      </c>
      <c r="J50" s="25">
        <v>24376733</v>
      </c>
      <c r="K50" s="25">
        <v>0</v>
      </c>
      <c r="L50" s="25">
        <v>18271285.84</v>
      </c>
      <c r="M50" s="25">
        <v>4834789</v>
      </c>
      <c r="N50" s="25">
        <v>14434413</v>
      </c>
      <c r="O50" s="138"/>
      <c r="P50" s="10" t="s">
        <v>341</v>
      </c>
    </row>
    <row r="51" spans="1:17" s="4" customFormat="1" ht="20.25" customHeight="1">
      <c r="B51" s="28" t="s">
        <v>293</v>
      </c>
      <c r="C51" s="27"/>
      <c r="E51" s="26">
        <v>20232041.199999999</v>
      </c>
      <c r="F51" s="25">
        <v>130963.25</v>
      </c>
      <c r="G51" s="25">
        <v>221329.43</v>
      </c>
      <c r="H51" s="25">
        <v>0</v>
      </c>
      <c r="I51" s="25">
        <v>28900</v>
      </c>
      <c r="J51" s="25">
        <v>20243586</v>
      </c>
      <c r="K51" s="25">
        <v>0</v>
      </c>
      <c r="L51" s="25">
        <v>16232461.77</v>
      </c>
      <c r="M51" s="25">
        <v>6914017</v>
      </c>
      <c r="N51" s="25">
        <v>10859351</v>
      </c>
      <c r="O51" s="138"/>
      <c r="P51" s="10" t="s">
        <v>342</v>
      </c>
    </row>
    <row r="52" spans="1:17" s="4" customFormat="1" ht="20.25" customHeight="1">
      <c r="B52" s="28" t="s">
        <v>292</v>
      </c>
      <c r="C52" s="27"/>
      <c r="E52" s="26">
        <v>13560049.199999999</v>
      </c>
      <c r="F52" s="25">
        <v>32125</v>
      </c>
      <c r="G52" s="25">
        <v>127581.37</v>
      </c>
      <c r="H52" s="25">
        <v>0</v>
      </c>
      <c r="I52" s="25">
        <v>14910768.279999999</v>
      </c>
      <c r="J52" s="25">
        <v>17377742</v>
      </c>
      <c r="K52" s="25">
        <v>0</v>
      </c>
      <c r="L52" s="25">
        <v>11602956.65</v>
      </c>
      <c r="M52" s="25">
        <v>1736620.6</v>
      </c>
      <c r="N52" s="25">
        <v>2571810.64</v>
      </c>
      <c r="O52" s="138"/>
      <c r="P52" s="10" t="s">
        <v>343</v>
      </c>
    </row>
    <row r="53" spans="1:17" s="4" customFormat="1" ht="20.25" customHeight="1">
      <c r="B53" s="28" t="s">
        <v>291</v>
      </c>
      <c r="C53" s="27"/>
      <c r="E53" s="26">
        <v>24251271.099999998</v>
      </c>
      <c r="F53" s="25">
        <v>204424.75</v>
      </c>
      <c r="G53" s="25">
        <v>388384.51</v>
      </c>
      <c r="H53" s="25">
        <v>5556</v>
      </c>
      <c r="I53" s="25">
        <v>6387803</v>
      </c>
      <c r="J53" s="25">
        <v>31101570</v>
      </c>
      <c r="K53" s="25">
        <v>0</v>
      </c>
      <c r="L53" s="25">
        <v>22963619.050000001</v>
      </c>
      <c r="M53" s="25">
        <v>7557279.25</v>
      </c>
      <c r="N53" s="25">
        <v>18103680</v>
      </c>
      <c r="O53" s="138"/>
      <c r="P53" s="10" t="s">
        <v>344</v>
      </c>
    </row>
    <row r="54" spans="1:17" s="4" customFormat="1" ht="20.25" customHeight="1">
      <c r="B54" s="28" t="s">
        <v>290</v>
      </c>
      <c r="C54" s="27"/>
      <c r="E54" s="26">
        <v>14756842.789999999</v>
      </c>
      <c r="F54" s="25">
        <v>253242.6</v>
      </c>
      <c r="G54" s="25">
        <v>135761.81</v>
      </c>
      <c r="H54" s="25">
        <v>45930</v>
      </c>
      <c r="I54" s="25">
        <v>63200</v>
      </c>
      <c r="J54" s="25">
        <v>9398977</v>
      </c>
      <c r="K54" s="25">
        <v>0</v>
      </c>
      <c r="L54" s="25">
        <v>12467593.370000001</v>
      </c>
      <c r="M54" s="25">
        <v>2043284.23</v>
      </c>
      <c r="N54" s="25">
        <v>4922500</v>
      </c>
      <c r="O54" s="138"/>
      <c r="P54" s="10" t="s">
        <v>345</v>
      </c>
    </row>
    <row r="55" spans="1:17" s="5" customFormat="1" ht="20.25" customHeight="1">
      <c r="A55" s="36" t="s">
        <v>289</v>
      </c>
      <c r="B55" s="32"/>
      <c r="C55" s="30"/>
      <c r="D55" s="65"/>
      <c r="E55" s="73">
        <f>SUM(E56:E61)</f>
        <v>125460777.06</v>
      </c>
      <c r="F55" s="73">
        <f>SUM(F56:F61)</f>
        <v>1578933.74</v>
      </c>
      <c r="G55" s="73">
        <f>SUM(G56:G61)</f>
        <v>1811533.1500000001</v>
      </c>
      <c r="H55" s="74">
        <v>0</v>
      </c>
      <c r="I55" s="73">
        <f>SUM(I56:I61)</f>
        <v>38442352.649999999</v>
      </c>
      <c r="J55" s="73">
        <f>SUM(J56:J61)</f>
        <v>148098814.09</v>
      </c>
      <c r="K55" s="74">
        <v>0</v>
      </c>
      <c r="L55" s="73">
        <f>SUM(L56:L61)</f>
        <v>110158302.18000001</v>
      </c>
      <c r="M55" s="73">
        <f>SUM(M56:M61)</f>
        <v>36799659.789999999</v>
      </c>
      <c r="N55" s="73">
        <f>SUM(N56:N61)</f>
        <v>66946526.100000001</v>
      </c>
      <c r="O55" s="30" t="s">
        <v>346</v>
      </c>
      <c r="P55" s="30"/>
    </row>
    <row r="56" spans="1:17" s="5" customFormat="1" ht="20.25" customHeight="1">
      <c r="A56" s="36"/>
      <c r="B56" s="28" t="s">
        <v>288</v>
      </c>
      <c r="C56" s="30"/>
      <c r="D56" s="31"/>
      <c r="E56" s="26">
        <v>14465841.27</v>
      </c>
      <c r="F56" s="25">
        <v>22272</v>
      </c>
      <c r="G56" s="25">
        <v>106310.17</v>
      </c>
      <c r="H56" s="25">
        <v>0</v>
      </c>
      <c r="I56" s="25">
        <v>2500</v>
      </c>
      <c r="J56" s="25">
        <v>12022733</v>
      </c>
      <c r="K56" s="25">
        <v>0</v>
      </c>
      <c r="L56" s="25">
        <v>16687887.99</v>
      </c>
      <c r="M56" s="25">
        <v>2891529.1</v>
      </c>
      <c r="N56" s="25">
        <v>5946664.4400000004</v>
      </c>
      <c r="O56" s="30"/>
      <c r="P56" s="10" t="s">
        <v>347</v>
      </c>
    </row>
    <row r="57" spans="1:17" s="4" customFormat="1" ht="20.25" customHeight="1">
      <c r="B57" s="28" t="s">
        <v>287</v>
      </c>
      <c r="C57" s="27"/>
      <c r="E57" s="26">
        <v>23513351.919999998</v>
      </c>
      <c r="F57" s="25">
        <v>128661.55</v>
      </c>
      <c r="G57" s="25">
        <v>398023.35</v>
      </c>
      <c r="H57" s="25">
        <v>0</v>
      </c>
      <c r="I57" s="25">
        <v>1725660</v>
      </c>
      <c r="J57" s="25">
        <v>33571496.979999997</v>
      </c>
      <c r="K57" s="25">
        <v>0</v>
      </c>
      <c r="L57" s="25">
        <v>25406106.810000002</v>
      </c>
      <c r="M57" s="25">
        <v>7586782</v>
      </c>
      <c r="N57" s="25">
        <v>12859022.66</v>
      </c>
      <c r="O57" s="138"/>
      <c r="P57" s="10" t="s">
        <v>348</v>
      </c>
    </row>
    <row r="58" spans="1:17" s="4" customFormat="1" ht="20.25" customHeight="1">
      <c r="B58" s="28" t="s">
        <v>286</v>
      </c>
      <c r="C58" s="27"/>
      <c r="E58" s="26">
        <v>16592197.73</v>
      </c>
      <c r="F58" s="25">
        <v>88790</v>
      </c>
      <c r="G58" s="25">
        <v>138640.24</v>
      </c>
      <c r="H58" s="25">
        <v>0</v>
      </c>
      <c r="I58" s="25">
        <v>5266016</v>
      </c>
      <c r="J58" s="25">
        <v>18830512</v>
      </c>
      <c r="K58" s="25">
        <v>0</v>
      </c>
      <c r="L58" s="25">
        <v>14535207.690000001</v>
      </c>
      <c r="M58" s="25">
        <v>3906150</v>
      </c>
      <c r="N58" s="25">
        <v>10076159</v>
      </c>
      <c r="O58" s="138"/>
      <c r="P58" s="10" t="s">
        <v>349</v>
      </c>
    </row>
    <row r="59" spans="1:17" s="4" customFormat="1" ht="20.25" customHeight="1">
      <c r="B59" s="28" t="s">
        <v>285</v>
      </c>
      <c r="C59" s="27"/>
      <c r="E59" s="26">
        <v>24004263.640000001</v>
      </c>
      <c r="F59" s="25">
        <v>396108</v>
      </c>
      <c r="G59" s="25">
        <v>364547.26</v>
      </c>
      <c r="H59" s="25">
        <v>0</v>
      </c>
      <c r="I59" s="25">
        <v>10819738</v>
      </c>
      <c r="J59" s="25">
        <v>32044596.710000001</v>
      </c>
      <c r="K59" s="25">
        <v>0</v>
      </c>
      <c r="L59" s="25">
        <v>17001621.41</v>
      </c>
      <c r="M59" s="25">
        <v>8645257</v>
      </c>
      <c r="N59" s="25">
        <v>13431384</v>
      </c>
      <c r="O59" s="138"/>
      <c r="P59" s="10" t="s">
        <v>350</v>
      </c>
    </row>
    <row r="60" spans="1:17" s="4" customFormat="1" ht="20.25" customHeight="1">
      <c r="B60" s="28" t="s">
        <v>284</v>
      </c>
      <c r="C60" s="27"/>
      <c r="E60" s="26">
        <v>28745293.639999997</v>
      </c>
      <c r="F60" s="25">
        <v>530959.18999999994</v>
      </c>
      <c r="G60" s="25">
        <v>608819.37</v>
      </c>
      <c r="H60" s="25">
        <v>0</v>
      </c>
      <c r="I60" s="25">
        <v>15535238.52</v>
      </c>
      <c r="J60" s="25">
        <v>35667840</v>
      </c>
      <c r="K60" s="25">
        <v>0</v>
      </c>
      <c r="L60" s="25">
        <v>21535243.469999999</v>
      </c>
      <c r="M60" s="25">
        <v>10164448.689999999</v>
      </c>
      <c r="N60" s="25">
        <v>16995835</v>
      </c>
      <c r="O60" s="138"/>
      <c r="P60" s="10" t="s">
        <v>351</v>
      </c>
    </row>
    <row r="61" spans="1:17" s="4" customFormat="1" ht="20.25" customHeight="1">
      <c r="B61" s="28" t="s">
        <v>283</v>
      </c>
      <c r="C61" s="27"/>
      <c r="E61" s="26">
        <v>18139828.859999999</v>
      </c>
      <c r="F61" s="25">
        <v>412143</v>
      </c>
      <c r="G61" s="25">
        <v>195192.76</v>
      </c>
      <c r="H61" s="25">
        <v>0</v>
      </c>
      <c r="I61" s="25">
        <v>5093200.13</v>
      </c>
      <c r="J61" s="25">
        <v>15961635.4</v>
      </c>
      <c r="K61" s="25">
        <v>0</v>
      </c>
      <c r="L61" s="25">
        <v>14992234.809999999</v>
      </c>
      <c r="M61" s="25">
        <v>3605493</v>
      </c>
      <c r="N61" s="25">
        <v>7637461</v>
      </c>
      <c r="O61" s="138"/>
      <c r="P61" s="10" t="s">
        <v>352</v>
      </c>
    </row>
    <row r="62" spans="1:17" s="4" customFormat="1" ht="4.8" customHeight="1">
      <c r="B62" s="27"/>
      <c r="C62" s="33"/>
      <c r="E62" s="95"/>
      <c r="F62" s="33"/>
      <c r="H62" s="27"/>
      <c r="I62" s="33"/>
      <c r="K62" s="33"/>
      <c r="L62" s="27"/>
      <c r="M62" s="33"/>
      <c r="O62" s="27"/>
      <c r="P62" s="33"/>
      <c r="Q62" s="10"/>
    </row>
    <row r="63" spans="1:17" s="4" customFormat="1" ht="4.8" customHeight="1">
      <c r="B63" s="27"/>
      <c r="C63" s="33"/>
      <c r="E63" s="95"/>
      <c r="F63" s="33"/>
      <c r="H63" s="27"/>
      <c r="I63" s="33"/>
      <c r="K63" s="33"/>
      <c r="L63" s="27"/>
      <c r="M63" s="33"/>
      <c r="O63" s="27"/>
      <c r="P63" s="33"/>
      <c r="Q63" s="10"/>
    </row>
    <row r="64" spans="1:17" s="9" customFormat="1" ht="26.25" customHeight="1">
      <c r="B64" s="62" t="s">
        <v>61</v>
      </c>
      <c r="C64" s="59"/>
      <c r="D64" s="62" t="s">
        <v>60</v>
      </c>
      <c r="E64" s="61"/>
    </row>
    <row r="65" spans="1:18" s="8" customFormat="1" ht="18.75" customHeight="1">
      <c r="B65" s="9" t="s">
        <v>59</v>
      </c>
      <c r="C65" s="59"/>
      <c r="D65" s="58" t="s">
        <v>58</v>
      </c>
      <c r="E65" s="57"/>
      <c r="R65" s="4"/>
    </row>
    <row r="66" spans="1:18" s="8" customFormat="1">
      <c r="B66" s="9"/>
      <c r="C66" s="59"/>
      <c r="D66" s="58" t="s">
        <v>57</v>
      </c>
      <c r="E66" s="57"/>
      <c r="N66" s="60"/>
      <c r="O66" s="60"/>
      <c r="P66" s="139" t="s">
        <v>316</v>
      </c>
      <c r="Q66" s="60"/>
      <c r="R66" s="9"/>
    </row>
    <row r="67" spans="1:18" s="8" customFormat="1" ht="15" customHeight="1">
      <c r="B67" s="9"/>
      <c r="C67" s="59"/>
      <c r="D67" s="58"/>
      <c r="E67" s="57"/>
      <c r="M67" s="56"/>
      <c r="N67" s="56"/>
      <c r="O67" s="56"/>
      <c r="P67" s="56"/>
      <c r="Q67" s="60"/>
    </row>
    <row r="68" spans="1:18" s="3" customFormat="1" ht="6" customHeight="1">
      <c r="A68" s="154"/>
      <c r="B68" s="155"/>
      <c r="C68" s="155"/>
      <c r="D68" s="156"/>
      <c r="E68" s="112" t="s">
        <v>56</v>
      </c>
      <c r="F68" s="113"/>
      <c r="G68" s="113"/>
      <c r="H68" s="113"/>
      <c r="I68" s="113"/>
      <c r="J68" s="113"/>
      <c r="K68" s="114"/>
      <c r="L68" s="120" t="s">
        <v>52</v>
      </c>
      <c r="M68" s="111"/>
      <c r="N68" s="111"/>
      <c r="O68" s="43" t="s">
        <v>313</v>
      </c>
      <c r="P68" s="136"/>
      <c r="Q68" s="140"/>
    </row>
    <row r="69" spans="1:18" s="7" customFormat="1" ht="17.399999999999999">
      <c r="A69" s="157"/>
      <c r="B69" s="157"/>
      <c r="C69" s="157"/>
      <c r="D69" s="157"/>
      <c r="E69" s="117" t="s">
        <v>55</v>
      </c>
      <c r="F69" s="118"/>
      <c r="G69" s="118"/>
      <c r="H69" s="118"/>
      <c r="I69" s="118"/>
      <c r="J69" s="118"/>
      <c r="K69" s="119"/>
      <c r="L69" s="115" t="s">
        <v>31</v>
      </c>
      <c r="M69" s="116"/>
      <c r="N69" s="116"/>
      <c r="O69" s="129" t="s">
        <v>317</v>
      </c>
      <c r="P69" s="130"/>
      <c r="Q69" s="140"/>
    </row>
    <row r="70" spans="1:18" s="7" customFormat="1">
      <c r="A70" s="158" t="s">
        <v>54</v>
      </c>
      <c r="B70" s="158"/>
      <c r="C70" s="158"/>
      <c r="D70" s="159"/>
      <c r="E70" s="48"/>
      <c r="F70" s="42" t="s">
        <v>53</v>
      </c>
      <c r="G70" s="42"/>
      <c r="H70" s="42"/>
      <c r="I70" s="42"/>
      <c r="J70" s="52"/>
      <c r="K70" s="51"/>
      <c r="L70" s="50"/>
      <c r="M70" s="50" t="s">
        <v>52</v>
      </c>
      <c r="N70" s="49" t="s">
        <v>52</v>
      </c>
      <c r="O70" s="129" t="s">
        <v>318</v>
      </c>
      <c r="P70" s="111"/>
      <c r="Q70" s="131"/>
    </row>
    <row r="71" spans="1:18" s="7" customFormat="1">
      <c r="A71" s="158" t="s">
        <v>51</v>
      </c>
      <c r="B71" s="158"/>
      <c r="C71" s="158"/>
      <c r="D71" s="159"/>
      <c r="E71" s="48" t="s">
        <v>50</v>
      </c>
      <c r="F71" s="42" t="s">
        <v>49</v>
      </c>
      <c r="G71" s="42"/>
      <c r="H71" s="42" t="s">
        <v>48</v>
      </c>
      <c r="I71" s="42"/>
      <c r="J71" s="43"/>
      <c r="K71" s="42"/>
      <c r="L71" s="43" t="s">
        <v>47</v>
      </c>
      <c r="M71" s="43" t="s">
        <v>46</v>
      </c>
      <c r="N71" s="42" t="s">
        <v>45</v>
      </c>
      <c r="O71" s="129" t="s">
        <v>319</v>
      </c>
      <c r="P71" s="111"/>
      <c r="Q71" s="131"/>
    </row>
    <row r="72" spans="1:18" s="7" customFormat="1">
      <c r="A72" s="158" t="s">
        <v>44</v>
      </c>
      <c r="B72" s="158"/>
      <c r="C72" s="158"/>
      <c r="D72" s="159"/>
      <c r="E72" s="45" t="s">
        <v>43</v>
      </c>
      <c r="F72" s="42" t="s">
        <v>42</v>
      </c>
      <c r="G72" s="42"/>
      <c r="H72" s="46" t="s">
        <v>41</v>
      </c>
      <c r="I72" s="42"/>
      <c r="J72" s="43"/>
      <c r="K72" s="42"/>
      <c r="L72" s="43" t="s">
        <v>40</v>
      </c>
      <c r="M72" s="43" t="s">
        <v>39</v>
      </c>
      <c r="N72" s="42" t="s">
        <v>38</v>
      </c>
      <c r="O72" s="129" t="s">
        <v>320</v>
      </c>
      <c r="P72" s="111"/>
      <c r="Q72" s="131"/>
    </row>
    <row r="73" spans="1:18" s="7" customFormat="1">
      <c r="A73" s="160"/>
      <c r="B73" s="160"/>
      <c r="C73" s="160"/>
      <c r="D73" s="161"/>
      <c r="E73" s="45" t="s">
        <v>28</v>
      </c>
      <c r="F73" s="44" t="s">
        <v>37</v>
      </c>
      <c r="G73" s="42" t="s">
        <v>36</v>
      </c>
      <c r="H73" s="44" t="s">
        <v>35</v>
      </c>
      <c r="I73" s="42" t="s">
        <v>34</v>
      </c>
      <c r="J73" s="43" t="s">
        <v>33</v>
      </c>
      <c r="K73" s="42" t="s">
        <v>32</v>
      </c>
      <c r="L73" s="43" t="s">
        <v>31</v>
      </c>
      <c r="M73" s="43" t="s">
        <v>30</v>
      </c>
      <c r="N73" s="42" t="s">
        <v>29</v>
      </c>
      <c r="O73" s="43"/>
      <c r="P73" s="47"/>
      <c r="Q73" s="131"/>
    </row>
    <row r="74" spans="1:18" s="7" customFormat="1" ht="19.8">
      <c r="A74" s="162"/>
      <c r="B74" s="162"/>
      <c r="C74" s="162"/>
      <c r="D74" s="163"/>
      <c r="E74" s="41" t="s">
        <v>28</v>
      </c>
      <c r="F74" s="39" t="s">
        <v>27</v>
      </c>
      <c r="G74" s="39" t="s">
        <v>26</v>
      </c>
      <c r="H74" s="39" t="s">
        <v>25</v>
      </c>
      <c r="I74" s="39" t="s">
        <v>24</v>
      </c>
      <c r="J74" s="40" t="s">
        <v>23</v>
      </c>
      <c r="K74" s="39" t="s">
        <v>22</v>
      </c>
      <c r="L74" s="38" t="s">
        <v>21</v>
      </c>
      <c r="M74" s="38" t="s">
        <v>20</v>
      </c>
      <c r="N74" s="37" t="s">
        <v>19</v>
      </c>
      <c r="O74" s="132"/>
      <c r="P74" s="133"/>
      <c r="Q74" s="140"/>
    </row>
    <row r="75" spans="1:18" s="5" customFormat="1" ht="21" customHeight="1">
      <c r="A75" s="36" t="s">
        <v>282</v>
      </c>
      <c r="B75" s="32"/>
      <c r="D75" s="65"/>
      <c r="E75" s="73">
        <f t="shared" ref="E75:J75" si="3">SUM(E76:E85)</f>
        <v>186170202.94999999</v>
      </c>
      <c r="F75" s="73">
        <f t="shared" si="3"/>
        <v>2130695.81</v>
      </c>
      <c r="G75" s="73">
        <f t="shared" si="3"/>
        <v>2125029.5</v>
      </c>
      <c r="H75" s="73">
        <f t="shared" si="3"/>
        <v>1296804</v>
      </c>
      <c r="I75" s="73">
        <f t="shared" si="3"/>
        <v>19730037.27</v>
      </c>
      <c r="J75" s="73">
        <f t="shared" si="3"/>
        <v>227676361.74000001</v>
      </c>
      <c r="K75" s="94">
        <v>0</v>
      </c>
      <c r="L75" s="73">
        <f>SUM(L76:L85)</f>
        <v>174040809.87</v>
      </c>
      <c r="M75" s="73">
        <f>SUM(M76:M85)</f>
        <v>57859577.289999999</v>
      </c>
      <c r="N75" s="73">
        <f>SUM(N76:N85)</f>
        <v>117435196.8</v>
      </c>
      <c r="O75" s="30" t="s">
        <v>353</v>
      </c>
      <c r="P75" s="30"/>
    </row>
    <row r="76" spans="1:18" s="4" customFormat="1" ht="21" customHeight="1">
      <c r="B76" s="28" t="s">
        <v>281</v>
      </c>
      <c r="C76" s="27"/>
      <c r="D76" s="65"/>
      <c r="E76" s="26">
        <v>15127220.6</v>
      </c>
      <c r="F76" s="25">
        <v>562442.5</v>
      </c>
      <c r="G76" s="25">
        <v>152909.1</v>
      </c>
      <c r="H76" s="25">
        <v>0</v>
      </c>
      <c r="I76" s="25">
        <v>195263.7</v>
      </c>
      <c r="J76" s="25">
        <v>14470137</v>
      </c>
      <c r="K76" s="79">
        <v>0</v>
      </c>
      <c r="L76" s="25">
        <v>12917726.890000001</v>
      </c>
      <c r="M76" s="25">
        <v>2516234</v>
      </c>
      <c r="N76" s="25">
        <v>8511311</v>
      </c>
      <c r="O76" s="138"/>
      <c r="P76" s="10" t="s">
        <v>354</v>
      </c>
    </row>
    <row r="77" spans="1:18" s="4" customFormat="1" ht="21" customHeight="1">
      <c r="B77" s="28" t="s">
        <v>280</v>
      </c>
      <c r="C77" s="27"/>
      <c r="D77" s="65"/>
      <c r="E77" s="26">
        <v>17934602.140000001</v>
      </c>
      <c r="F77" s="25">
        <v>68870.399999999994</v>
      </c>
      <c r="G77" s="25">
        <v>193842.03</v>
      </c>
      <c r="H77" s="25">
        <v>0</v>
      </c>
      <c r="I77" s="25">
        <v>4330440</v>
      </c>
      <c r="J77" s="25">
        <v>21540184</v>
      </c>
      <c r="K77" s="79">
        <v>0</v>
      </c>
      <c r="L77" s="25">
        <v>18805928.68</v>
      </c>
      <c r="M77" s="25">
        <v>4047090.97</v>
      </c>
      <c r="N77" s="25">
        <v>10681488</v>
      </c>
      <c r="O77" s="138"/>
      <c r="P77" s="10" t="s">
        <v>355</v>
      </c>
    </row>
    <row r="78" spans="1:18" s="4" customFormat="1" ht="21" customHeight="1">
      <c r="B78" s="28" t="s">
        <v>279</v>
      </c>
      <c r="C78" s="27"/>
      <c r="D78" s="65"/>
      <c r="E78" s="26">
        <v>18702711.159999996</v>
      </c>
      <c r="F78" s="25">
        <v>160136.79999999999</v>
      </c>
      <c r="G78" s="25">
        <v>241746.26</v>
      </c>
      <c r="H78" s="25">
        <v>0</v>
      </c>
      <c r="I78" s="25">
        <v>6499000</v>
      </c>
      <c r="J78" s="25">
        <v>20877122</v>
      </c>
      <c r="K78" s="79">
        <v>0</v>
      </c>
      <c r="L78" s="25">
        <v>15930442.879999999</v>
      </c>
      <c r="M78" s="25">
        <v>5301300</v>
      </c>
      <c r="N78" s="25">
        <v>11401978</v>
      </c>
      <c r="O78" s="138"/>
      <c r="P78" s="10" t="s">
        <v>356</v>
      </c>
    </row>
    <row r="79" spans="1:18" s="4" customFormat="1" ht="21" customHeight="1">
      <c r="B79" s="28" t="s">
        <v>278</v>
      </c>
      <c r="C79" s="27"/>
      <c r="D79" s="65"/>
      <c r="E79" s="26">
        <v>17117268.289999999</v>
      </c>
      <c r="F79" s="25">
        <v>80214.850000000006</v>
      </c>
      <c r="G79" s="25">
        <v>226777.95</v>
      </c>
      <c r="H79" s="25">
        <v>0</v>
      </c>
      <c r="I79" s="25">
        <v>74500</v>
      </c>
      <c r="J79" s="25">
        <v>25163327</v>
      </c>
      <c r="K79" s="79">
        <v>0</v>
      </c>
      <c r="L79" s="25">
        <v>15520586.51</v>
      </c>
      <c r="M79" s="25">
        <v>812562.26</v>
      </c>
      <c r="N79" s="25">
        <v>10063376</v>
      </c>
      <c r="O79" s="138"/>
      <c r="P79" s="10" t="s">
        <v>357</v>
      </c>
    </row>
    <row r="80" spans="1:18" s="4" customFormat="1" ht="21" customHeight="1">
      <c r="B80" s="28" t="s">
        <v>277</v>
      </c>
      <c r="C80" s="27"/>
      <c r="D80" s="65"/>
      <c r="E80" s="26">
        <v>19800128</v>
      </c>
      <c r="F80" s="25">
        <v>69210.399999999994</v>
      </c>
      <c r="G80" s="25">
        <v>254005.46</v>
      </c>
      <c r="H80" s="25">
        <v>0</v>
      </c>
      <c r="I80" s="25">
        <v>3735</v>
      </c>
      <c r="J80" s="25">
        <v>23583072</v>
      </c>
      <c r="K80" s="79">
        <v>0</v>
      </c>
      <c r="L80" s="25">
        <v>17253981.829999998</v>
      </c>
      <c r="M80" s="25">
        <v>6447100</v>
      </c>
      <c r="N80" s="25">
        <v>12329809.6</v>
      </c>
      <c r="O80" s="138"/>
      <c r="P80" s="10" t="s">
        <v>358</v>
      </c>
    </row>
    <row r="81" spans="1:18" s="10" customFormat="1" ht="21" customHeight="1">
      <c r="B81" s="28" t="s">
        <v>276</v>
      </c>
      <c r="C81" s="27"/>
      <c r="D81" s="65"/>
      <c r="E81" s="26">
        <v>13903416.189999999</v>
      </c>
      <c r="F81" s="25">
        <v>35213.82</v>
      </c>
      <c r="G81" s="25">
        <v>0</v>
      </c>
      <c r="H81" s="25">
        <v>0</v>
      </c>
      <c r="I81" s="25">
        <v>0</v>
      </c>
      <c r="J81" s="25">
        <v>0</v>
      </c>
      <c r="K81" s="79">
        <v>0</v>
      </c>
      <c r="L81" s="25">
        <v>12341585.9</v>
      </c>
      <c r="M81" s="25">
        <v>9906914.8800000008</v>
      </c>
      <c r="N81" s="25">
        <v>7143848</v>
      </c>
      <c r="O81" s="138"/>
      <c r="P81" s="10" t="s">
        <v>359</v>
      </c>
    </row>
    <row r="82" spans="1:18" s="4" customFormat="1" ht="21" customHeight="1">
      <c r="B82" s="28" t="s">
        <v>275</v>
      </c>
      <c r="C82" s="27"/>
      <c r="D82" s="65"/>
      <c r="E82" s="26">
        <v>22627100</v>
      </c>
      <c r="F82" s="25">
        <v>94984.6</v>
      </c>
      <c r="G82" s="25">
        <v>193340.11</v>
      </c>
      <c r="H82" s="25">
        <v>0</v>
      </c>
      <c r="I82" s="25">
        <v>1819663.57</v>
      </c>
      <c r="J82" s="25">
        <v>33960061</v>
      </c>
      <c r="K82" s="79">
        <v>0</v>
      </c>
      <c r="L82" s="25">
        <v>20536294.77</v>
      </c>
      <c r="M82" s="25">
        <v>13124221</v>
      </c>
      <c r="N82" s="25">
        <v>17556705</v>
      </c>
      <c r="O82" s="138"/>
      <c r="P82" s="10" t="s">
        <v>360</v>
      </c>
    </row>
    <row r="83" spans="1:18" s="4" customFormat="1" ht="21" customHeight="1">
      <c r="B83" s="28" t="s">
        <v>274</v>
      </c>
      <c r="C83" s="27"/>
      <c r="D83" s="65"/>
      <c r="E83" s="26">
        <v>19934082.950000003</v>
      </c>
      <c r="F83" s="25">
        <v>497327.2</v>
      </c>
      <c r="G83" s="25">
        <v>411400.96000000002</v>
      </c>
      <c r="H83" s="25">
        <v>1296804</v>
      </c>
      <c r="I83" s="25">
        <v>3014318</v>
      </c>
      <c r="J83" s="25">
        <v>30447389.530000001</v>
      </c>
      <c r="K83" s="79">
        <v>0</v>
      </c>
      <c r="L83" s="25">
        <v>20185216.34</v>
      </c>
      <c r="M83" s="25">
        <v>6601640</v>
      </c>
      <c r="N83" s="25">
        <v>14279267</v>
      </c>
      <c r="O83" s="138"/>
      <c r="P83" s="10" t="s">
        <v>361</v>
      </c>
    </row>
    <row r="84" spans="1:18" s="4" customFormat="1" ht="21" customHeight="1">
      <c r="B84" s="28" t="s">
        <v>273</v>
      </c>
      <c r="C84" s="27"/>
      <c r="D84" s="65"/>
      <c r="E84" s="26">
        <v>19947745.98</v>
      </c>
      <c r="F84" s="25">
        <v>152071.14000000001</v>
      </c>
      <c r="G84" s="25">
        <v>211210.01</v>
      </c>
      <c r="H84" s="25">
        <v>0</v>
      </c>
      <c r="I84" s="25">
        <v>159140</v>
      </c>
      <c r="J84" s="25">
        <v>24910256.550000001</v>
      </c>
      <c r="K84" s="79">
        <v>0</v>
      </c>
      <c r="L84" s="25">
        <v>17778603.640000001</v>
      </c>
      <c r="M84" s="25">
        <v>3973881</v>
      </c>
      <c r="N84" s="25">
        <v>13329543</v>
      </c>
      <c r="O84" s="138"/>
      <c r="P84" s="10" t="s">
        <v>362</v>
      </c>
    </row>
    <row r="85" spans="1:18" s="4" customFormat="1" ht="21" customHeight="1">
      <c r="B85" s="28" t="s">
        <v>272</v>
      </c>
      <c r="C85" s="27"/>
      <c r="E85" s="26">
        <v>21075927.640000001</v>
      </c>
      <c r="F85" s="25">
        <v>410224.1</v>
      </c>
      <c r="G85" s="25">
        <v>239797.62</v>
      </c>
      <c r="H85" s="25">
        <v>0</v>
      </c>
      <c r="I85" s="25">
        <v>3633977</v>
      </c>
      <c r="J85" s="25">
        <v>32724812.66</v>
      </c>
      <c r="K85" s="79">
        <v>0</v>
      </c>
      <c r="L85" s="25">
        <v>22770442.43</v>
      </c>
      <c r="M85" s="25">
        <v>5128633.18</v>
      </c>
      <c r="N85" s="25">
        <v>12137871.199999999</v>
      </c>
      <c r="O85" s="138"/>
      <c r="P85" s="10" t="s">
        <v>363</v>
      </c>
    </row>
    <row r="86" spans="1:18" s="5" customFormat="1" ht="21" customHeight="1">
      <c r="A86" s="36" t="s">
        <v>271</v>
      </c>
      <c r="B86" s="32"/>
      <c r="C86" s="30"/>
      <c r="D86" s="65"/>
      <c r="E86" s="73">
        <f>SUM(E87:E90)</f>
        <v>60967686.949999996</v>
      </c>
      <c r="F86" s="73">
        <f>SUM(F87:F90)</f>
        <v>218340.6</v>
      </c>
      <c r="G86" s="73">
        <f>SUM(G87:G90)</f>
        <v>968309.02999999991</v>
      </c>
      <c r="H86" s="94">
        <v>0</v>
      </c>
      <c r="I86" s="73">
        <f>SUM(I87:I90)</f>
        <v>4000773</v>
      </c>
      <c r="J86" s="73">
        <f>SUM(J87:J90)</f>
        <v>46105353</v>
      </c>
      <c r="K86" s="94">
        <v>0</v>
      </c>
      <c r="L86" s="73">
        <f>SUM(L87:L90)</f>
        <v>54678942.039999999</v>
      </c>
      <c r="M86" s="73">
        <f>SUM(M87:M90)</f>
        <v>13365923.32</v>
      </c>
      <c r="N86" s="73">
        <f>SUM(N87:N90)</f>
        <v>8527850.1400000006</v>
      </c>
      <c r="O86" s="30" t="s">
        <v>364</v>
      </c>
      <c r="P86" s="30"/>
    </row>
    <row r="87" spans="1:18" s="4" customFormat="1" ht="21" customHeight="1">
      <c r="B87" s="28" t="s">
        <v>270</v>
      </c>
      <c r="C87" s="27"/>
      <c r="E87" s="93">
        <v>14222339.58</v>
      </c>
      <c r="F87" s="79">
        <v>12340</v>
      </c>
      <c r="G87" s="79">
        <v>503783.19</v>
      </c>
      <c r="H87" s="79">
        <v>0</v>
      </c>
      <c r="I87" s="79">
        <v>642423</v>
      </c>
      <c r="J87" s="79">
        <v>0</v>
      </c>
      <c r="K87" s="79">
        <v>0</v>
      </c>
      <c r="L87" s="79">
        <v>12383105.120000001</v>
      </c>
      <c r="M87" s="79">
        <v>3812337.46</v>
      </c>
      <c r="N87" s="79">
        <v>571531.14</v>
      </c>
      <c r="O87" s="138"/>
      <c r="P87" s="10" t="s">
        <v>365</v>
      </c>
    </row>
    <row r="88" spans="1:18" s="4" customFormat="1" ht="21" customHeight="1">
      <c r="B88" s="28" t="s">
        <v>269</v>
      </c>
      <c r="C88" s="27"/>
      <c r="E88" s="93">
        <v>13146896.609999999</v>
      </c>
      <c r="F88" s="79">
        <v>44437.599999999999</v>
      </c>
      <c r="G88" s="79">
        <v>111425.43</v>
      </c>
      <c r="H88" s="79">
        <v>0</v>
      </c>
      <c r="I88" s="79">
        <v>3285120</v>
      </c>
      <c r="J88" s="79">
        <v>8811634</v>
      </c>
      <c r="K88" s="79">
        <v>0</v>
      </c>
      <c r="L88" s="79">
        <v>12489970.940000001</v>
      </c>
      <c r="M88" s="79">
        <v>2805836.64</v>
      </c>
      <c r="N88" s="79">
        <v>574170</v>
      </c>
      <c r="O88" s="138"/>
      <c r="P88" s="10" t="s">
        <v>366</v>
      </c>
    </row>
    <row r="89" spans="1:18" s="4" customFormat="1" ht="21" customHeight="1">
      <c r="B89" s="28" t="s">
        <v>268</v>
      </c>
      <c r="C89" s="27"/>
      <c r="E89" s="93">
        <v>14200488.76</v>
      </c>
      <c r="F89" s="79">
        <v>156392</v>
      </c>
      <c r="G89" s="79">
        <v>126458.7</v>
      </c>
      <c r="H89" s="79">
        <v>0</v>
      </c>
      <c r="I89" s="79">
        <v>60630</v>
      </c>
      <c r="J89" s="79">
        <v>12322669</v>
      </c>
      <c r="K89" s="79">
        <v>0</v>
      </c>
      <c r="L89" s="79">
        <v>12170463.58</v>
      </c>
      <c r="M89" s="79">
        <v>3425229</v>
      </c>
      <c r="N89" s="79">
        <v>6265680</v>
      </c>
      <c r="O89" s="138"/>
      <c r="P89" s="10" t="s">
        <v>367</v>
      </c>
    </row>
    <row r="90" spans="1:18" s="4" customFormat="1" ht="21" customHeight="1">
      <c r="B90" s="28" t="s">
        <v>267</v>
      </c>
      <c r="C90" s="27"/>
      <c r="E90" s="93">
        <v>19397962</v>
      </c>
      <c r="F90" s="79">
        <v>5171</v>
      </c>
      <c r="G90" s="79">
        <v>226641.71</v>
      </c>
      <c r="H90" s="79">
        <v>0</v>
      </c>
      <c r="I90" s="79">
        <v>12600</v>
      </c>
      <c r="J90" s="79">
        <v>24971050</v>
      </c>
      <c r="K90" s="79">
        <v>0</v>
      </c>
      <c r="L90" s="79">
        <v>17635402.399999999</v>
      </c>
      <c r="M90" s="79">
        <v>3322520.22</v>
      </c>
      <c r="N90" s="79">
        <v>1116469</v>
      </c>
      <c r="O90" s="138"/>
      <c r="P90" s="10" t="s">
        <v>368</v>
      </c>
    </row>
    <row r="91" spans="1:18" s="4" customFormat="1" ht="45" customHeight="1">
      <c r="B91" s="28"/>
      <c r="C91" s="33"/>
      <c r="E91" s="68"/>
      <c r="F91" s="67"/>
      <c r="G91" s="67"/>
      <c r="H91" s="67"/>
      <c r="I91" s="67"/>
      <c r="J91" s="67"/>
      <c r="K91" s="67"/>
      <c r="L91" s="67"/>
      <c r="M91" s="67"/>
      <c r="N91" s="67"/>
      <c r="O91" s="141"/>
      <c r="P91" s="138"/>
      <c r="Q91" s="10"/>
    </row>
    <row r="92" spans="1:18" s="4" customFormat="1" ht="45" customHeight="1">
      <c r="B92" s="28"/>
      <c r="C92" s="33"/>
      <c r="E92" s="68"/>
      <c r="F92" s="67"/>
      <c r="G92" s="67"/>
      <c r="H92" s="67"/>
      <c r="I92" s="67"/>
      <c r="J92" s="67"/>
      <c r="K92" s="67"/>
      <c r="L92" s="67"/>
      <c r="M92" s="67"/>
      <c r="N92" s="67"/>
      <c r="O92" s="141"/>
      <c r="P92" s="138"/>
      <c r="Q92" s="10"/>
    </row>
    <row r="93" spans="1:18" s="4" customFormat="1" ht="21.6" customHeight="1">
      <c r="B93" s="28"/>
      <c r="C93" s="33"/>
      <c r="E93" s="64"/>
      <c r="F93" s="63"/>
      <c r="G93" s="63"/>
      <c r="H93" s="63"/>
      <c r="I93" s="63"/>
      <c r="J93" s="63"/>
      <c r="K93" s="63"/>
      <c r="L93" s="63"/>
      <c r="M93" s="63"/>
      <c r="N93" s="63"/>
      <c r="O93" s="141"/>
      <c r="P93" s="138"/>
      <c r="Q93" s="10"/>
    </row>
    <row r="94" spans="1:18" s="9" customFormat="1" ht="26.25" customHeight="1">
      <c r="B94" s="62" t="s">
        <v>61</v>
      </c>
      <c r="C94" s="59"/>
      <c r="D94" s="62" t="s">
        <v>60</v>
      </c>
      <c r="E94" s="61"/>
    </row>
    <row r="95" spans="1:18" s="8" customFormat="1" ht="18.75" customHeight="1">
      <c r="B95" s="9" t="s">
        <v>59</v>
      </c>
      <c r="C95" s="59"/>
      <c r="D95" s="58" t="s">
        <v>58</v>
      </c>
      <c r="E95" s="57"/>
      <c r="R95" s="4"/>
    </row>
    <row r="96" spans="1:18" s="8" customFormat="1">
      <c r="B96" s="9"/>
      <c r="C96" s="59"/>
      <c r="D96" s="58" t="s">
        <v>57</v>
      </c>
      <c r="E96" s="57"/>
      <c r="N96" s="60"/>
      <c r="O96" s="60"/>
      <c r="P96" s="139" t="s">
        <v>316</v>
      </c>
      <c r="Q96" s="60"/>
      <c r="R96" s="9"/>
    </row>
    <row r="97" spans="1:17" s="8" customFormat="1" ht="15" customHeight="1">
      <c r="B97" s="9"/>
      <c r="C97" s="59"/>
      <c r="D97" s="58"/>
      <c r="E97" s="57"/>
      <c r="M97" s="56"/>
      <c r="N97" s="56"/>
      <c r="O97" s="56"/>
      <c r="P97" s="56"/>
      <c r="Q97" s="60"/>
    </row>
    <row r="98" spans="1:17" s="3" customFormat="1" ht="6" customHeight="1">
      <c r="A98" s="154"/>
      <c r="B98" s="155"/>
      <c r="C98" s="155"/>
      <c r="D98" s="156"/>
      <c r="E98" s="112" t="s">
        <v>56</v>
      </c>
      <c r="F98" s="113"/>
      <c r="G98" s="113"/>
      <c r="H98" s="113"/>
      <c r="I98" s="113"/>
      <c r="J98" s="113"/>
      <c r="K98" s="114"/>
      <c r="L98" s="120" t="s">
        <v>52</v>
      </c>
      <c r="M98" s="111"/>
      <c r="N98" s="111"/>
      <c r="O98" s="43" t="s">
        <v>313</v>
      </c>
      <c r="P98" s="136"/>
      <c r="Q98" s="140"/>
    </row>
    <row r="99" spans="1:17" s="7" customFormat="1" ht="17.399999999999999">
      <c r="A99" s="157"/>
      <c r="B99" s="157"/>
      <c r="C99" s="157"/>
      <c r="D99" s="157"/>
      <c r="E99" s="117" t="s">
        <v>55</v>
      </c>
      <c r="F99" s="118"/>
      <c r="G99" s="118"/>
      <c r="H99" s="118"/>
      <c r="I99" s="118"/>
      <c r="J99" s="118"/>
      <c r="K99" s="119"/>
      <c r="L99" s="115" t="s">
        <v>31</v>
      </c>
      <c r="M99" s="116"/>
      <c r="N99" s="116"/>
      <c r="O99" s="129" t="s">
        <v>317</v>
      </c>
      <c r="P99" s="130"/>
      <c r="Q99" s="140"/>
    </row>
    <row r="100" spans="1:17" s="7" customFormat="1">
      <c r="A100" s="158" t="s">
        <v>54</v>
      </c>
      <c r="B100" s="158"/>
      <c r="C100" s="158"/>
      <c r="D100" s="159"/>
      <c r="E100" s="48"/>
      <c r="F100" s="42" t="s">
        <v>53</v>
      </c>
      <c r="G100" s="42"/>
      <c r="H100" s="42"/>
      <c r="I100" s="42"/>
      <c r="J100" s="52"/>
      <c r="K100" s="51"/>
      <c r="L100" s="50"/>
      <c r="M100" s="50" t="s">
        <v>52</v>
      </c>
      <c r="N100" s="49" t="s">
        <v>52</v>
      </c>
      <c r="O100" s="129" t="s">
        <v>318</v>
      </c>
      <c r="P100" s="111"/>
      <c r="Q100" s="131"/>
    </row>
    <row r="101" spans="1:17" s="7" customFormat="1">
      <c r="A101" s="158" t="s">
        <v>51</v>
      </c>
      <c r="B101" s="158"/>
      <c r="C101" s="158"/>
      <c r="D101" s="159"/>
      <c r="E101" s="48" t="s">
        <v>50</v>
      </c>
      <c r="F101" s="42" t="s">
        <v>49</v>
      </c>
      <c r="G101" s="42"/>
      <c r="H101" s="42" t="s">
        <v>48</v>
      </c>
      <c r="I101" s="42"/>
      <c r="J101" s="43"/>
      <c r="K101" s="42"/>
      <c r="L101" s="43" t="s">
        <v>47</v>
      </c>
      <c r="M101" s="43" t="s">
        <v>46</v>
      </c>
      <c r="N101" s="42" t="s">
        <v>45</v>
      </c>
      <c r="O101" s="129" t="s">
        <v>319</v>
      </c>
      <c r="P101" s="111"/>
      <c r="Q101" s="131"/>
    </row>
    <row r="102" spans="1:17" s="7" customFormat="1">
      <c r="A102" s="158" t="s">
        <v>44</v>
      </c>
      <c r="B102" s="158"/>
      <c r="C102" s="158"/>
      <c r="D102" s="159"/>
      <c r="E102" s="45" t="s">
        <v>43</v>
      </c>
      <c r="F102" s="42" t="s">
        <v>42</v>
      </c>
      <c r="G102" s="42"/>
      <c r="H102" s="46" t="s">
        <v>41</v>
      </c>
      <c r="I102" s="42"/>
      <c r="J102" s="43"/>
      <c r="K102" s="42"/>
      <c r="L102" s="43" t="s">
        <v>40</v>
      </c>
      <c r="M102" s="43" t="s">
        <v>39</v>
      </c>
      <c r="N102" s="42" t="s">
        <v>38</v>
      </c>
      <c r="O102" s="129" t="s">
        <v>320</v>
      </c>
      <c r="P102" s="111"/>
      <c r="Q102" s="131"/>
    </row>
    <row r="103" spans="1:17" s="7" customFormat="1">
      <c r="A103" s="160"/>
      <c r="B103" s="160"/>
      <c r="C103" s="160"/>
      <c r="D103" s="161"/>
      <c r="E103" s="45" t="s">
        <v>28</v>
      </c>
      <c r="F103" s="44" t="s">
        <v>37</v>
      </c>
      <c r="G103" s="42" t="s">
        <v>36</v>
      </c>
      <c r="H103" s="44" t="s">
        <v>35</v>
      </c>
      <c r="I103" s="42" t="s">
        <v>34</v>
      </c>
      <c r="J103" s="43" t="s">
        <v>33</v>
      </c>
      <c r="K103" s="42" t="s">
        <v>32</v>
      </c>
      <c r="L103" s="43" t="s">
        <v>31</v>
      </c>
      <c r="M103" s="43" t="s">
        <v>30</v>
      </c>
      <c r="N103" s="42" t="s">
        <v>29</v>
      </c>
      <c r="O103" s="43"/>
      <c r="P103" s="47"/>
      <c r="Q103" s="131"/>
    </row>
    <row r="104" spans="1:17" s="7" customFormat="1" ht="19.8">
      <c r="A104" s="162"/>
      <c r="B104" s="162"/>
      <c r="C104" s="162"/>
      <c r="D104" s="163"/>
      <c r="E104" s="41" t="s">
        <v>28</v>
      </c>
      <c r="F104" s="39" t="s">
        <v>27</v>
      </c>
      <c r="G104" s="39" t="s">
        <v>26</v>
      </c>
      <c r="H104" s="39" t="s">
        <v>25</v>
      </c>
      <c r="I104" s="39" t="s">
        <v>24</v>
      </c>
      <c r="J104" s="40" t="s">
        <v>23</v>
      </c>
      <c r="K104" s="39" t="s">
        <v>22</v>
      </c>
      <c r="L104" s="38" t="s">
        <v>21</v>
      </c>
      <c r="M104" s="38" t="s">
        <v>20</v>
      </c>
      <c r="N104" s="37" t="s">
        <v>19</v>
      </c>
      <c r="O104" s="132"/>
      <c r="P104" s="133"/>
      <c r="Q104" s="140"/>
    </row>
    <row r="105" spans="1:17" s="5" customFormat="1" ht="21.75" customHeight="1">
      <c r="A105" s="36" t="s">
        <v>266</v>
      </c>
      <c r="B105" s="32"/>
      <c r="D105" s="65"/>
      <c r="E105" s="73">
        <f t="shared" ref="E105:J105" si="4">SUM(E106:E113)</f>
        <v>152698392.25999999</v>
      </c>
      <c r="F105" s="73">
        <f t="shared" si="4"/>
        <v>1115926.0900000003</v>
      </c>
      <c r="G105" s="73">
        <f t="shared" si="4"/>
        <v>1716068.2999999998</v>
      </c>
      <c r="H105" s="73">
        <f t="shared" si="4"/>
        <v>2410369</v>
      </c>
      <c r="I105" s="73">
        <f t="shared" si="4"/>
        <v>14481704.9</v>
      </c>
      <c r="J105" s="73">
        <f t="shared" si="4"/>
        <v>209584336.91</v>
      </c>
      <c r="K105" s="74">
        <v>0</v>
      </c>
      <c r="L105" s="73">
        <f>SUM(L106:L113)</f>
        <v>146444827.63</v>
      </c>
      <c r="M105" s="73">
        <f>SUM(M106:M113)</f>
        <v>29294959.780000001</v>
      </c>
      <c r="N105" s="73">
        <f>SUM(N106:N113)</f>
        <v>95100423.840000004</v>
      </c>
      <c r="O105" s="30" t="s">
        <v>369</v>
      </c>
      <c r="P105" s="30"/>
    </row>
    <row r="106" spans="1:17" s="4" customFormat="1" ht="21.75" customHeight="1">
      <c r="B106" s="28" t="s">
        <v>265</v>
      </c>
      <c r="C106" s="27"/>
      <c r="E106" s="26">
        <v>18288689.169999998</v>
      </c>
      <c r="F106" s="25">
        <v>28582.1</v>
      </c>
      <c r="G106" s="25">
        <v>150473.21</v>
      </c>
      <c r="H106" s="25">
        <v>206309</v>
      </c>
      <c r="I106" s="25">
        <v>2930.5</v>
      </c>
      <c r="J106" s="25">
        <v>17624771</v>
      </c>
      <c r="K106" s="25">
        <v>0</v>
      </c>
      <c r="L106" s="25">
        <v>16194764.35</v>
      </c>
      <c r="M106" s="25">
        <v>1634185</v>
      </c>
      <c r="N106" s="25">
        <v>9627996</v>
      </c>
      <c r="O106" s="138"/>
      <c r="P106" s="10" t="s">
        <v>370</v>
      </c>
    </row>
    <row r="107" spans="1:17" s="4" customFormat="1" ht="21.75" customHeight="1">
      <c r="B107" s="28" t="s">
        <v>264</v>
      </c>
      <c r="C107" s="27"/>
      <c r="E107" s="26">
        <v>18774849.369999997</v>
      </c>
      <c r="F107" s="25">
        <v>142549.20000000001</v>
      </c>
      <c r="G107" s="25">
        <v>112492.64</v>
      </c>
      <c r="H107" s="25">
        <v>1639155</v>
      </c>
      <c r="I107" s="25">
        <v>13793</v>
      </c>
      <c r="J107" s="25">
        <v>23222447.649999999</v>
      </c>
      <c r="K107" s="25">
        <v>0</v>
      </c>
      <c r="L107" s="25">
        <v>22230424.359999999</v>
      </c>
      <c r="M107" s="25">
        <v>4600050</v>
      </c>
      <c r="N107" s="25">
        <v>10967270.359999999</v>
      </c>
      <c r="O107" s="138"/>
      <c r="P107" s="10" t="s">
        <v>371</v>
      </c>
    </row>
    <row r="108" spans="1:17" s="4" customFormat="1" ht="21.75" customHeight="1">
      <c r="B108" s="28" t="s">
        <v>194</v>
      </c>
      <c r="C108" s="27"/>
      <c r="E108" s="26">
        <v>18909259.140000001</v>
      </c>
      <c r="F108" s="25">
        <v>184217.1</v>
      </c>
      <c r="G108" s="25">
        <v>164340.56</v>
      </c>
      <c r="H108" s="25">
        <v>232910</v>
      </c>
      <c r="I108" s="25">
        <v>7686600</v>
      </c>
      <c r="J108" s="25">
        <v>23596182.969999999</v>
      </c>
      <c r="K108" s="25">
        <v>0</v>
      </c>
      <c r="L108" s="25">
        <v>17304274.120000001</v>
      </c>
      <c r="M108" s="25">
        <v>4201600</v>
      </c>
      <c r="N108" s="25">
        <v>13389293</v>
      </c>
      <c r="O108" s="138"/>
      <c r="P108" s="10" t="s">
        <v>372</v>
      </c>
    </row>
    <row r="109" spans="1:17" s="4" customFormat="1" ht="21.75" customHeight="1">
      <c r="B109" s="28" t="s">
        <v>263</v>
      </c>
      <c r="C109" s="27"/>
      <c r="E109" s="26">
        <v>22028092.5</v>
      </c>
      <c r="F109" s="25">
        <v>143072.20000000001</v>
      </c>
      <c r="G109" s="25">
        <v>211568.58</v>
      </c>
      <c r="H109" s="25">
        <v>0</v>
      </c>
      <c r="I109" s="25">
        <v>38981.699999999997</v>
      </c>
      <c r="J109" s="25">
        <v>32303571</v>
      </c>
      <c r="K109" s="25">
        <v>0</v>
      </c>
      <c r="L109" s="25">
        <v>18129405.199999999</v>
      </c>
      <c r="M109" s="25">
        <v>2805184</v>
      </c>
      <c r="N109" s="25">
        <v>19239980</v>
      </c>
      <c r="O109" s="138"/>
      <c r="P109" s="10" t="s">
        <v>373</v>
      </c>
    </row>
    <row r="110" spans="1:17" s="4" customFormat="1" ht="21.75" customHeight="1">
      <c r="B110" s="28" t="s">
        <v>262</v>
      </c>
      <c r="C110" s="27"/>
      <c r="E110" s="26">
        <v>12264921.050000001</v>
      </c>
      <c r="F110" s="25">
        <v>28245.35</v>
      </c>
      <c r="G110" s="25">
        <v>476330.3</v>
      </c>
      <c r="H110" s="25">
        <v>0</v>
      </c>
      <c r="I110" s="25">
        <v>116750</v>
      </c>
      <c r="J110" s="25">
        <v>23483717</v>
      </c>
      <c r="K110" s="25">
        <v>0</v>
      </c>
      <c r="L110" s="25">
        <v>17205751.809999999</v>
      </c>
      <c r="M110" s="25">
        <v>2100980</v>
      </c>
      <c r="N110" s="25">
        <v>458250</v>
      </c>
      <c r="O110" s="138"/>
      <c r="P110" s="10" t="s">
        <v>374</v>
      </c>
    </row>
    <row r="111" spans="1:17" s="4" customFormat="1" ht="21.75" customHeight="1">
      <c r="B111" s="28" t="s">
        <v>90</v>
      </c>
      <c r="C111" s="27"/>
      <c r="E111" s="26">
        <v>21104752.880000003</v>
      </c>
      <c r="F111" s="25">
        <v>230404.2</v>
      </c>
      <c r="G111" s="25">
        <v>285192.74</v>
      </c>
      <c r="H111" s="25">
        <v>144520</v>
      </c>
      <c r="I111" s="25">
        <v>1588939.7</v>
      </c>
      <c r="J111" s="25">
        <v>34288388.57</v>
      </c>
      <c r="K111" s="25">
        <v>0</v>
      </c>
      <c r="L111" s="25">
        <v>19243447.740000002</v>
      </c>
      <c r="M111" s="25">
        <v>4496300</v>
      </c>
      <c r="N111" s="25">
        <v>15876535</v>
      </c>
      <c r="O111" s="138"/>
      <c r="P111" s="10" t="s">
        <v>375</v>
      </c>
    </row>
    <row r="112" spans="1:17" s="4" customFormat="1" ht="21.75" customHeight="1">
      <c r="B112" s="28" t="s">
        <v>261</v>
      </c>
      <c r="C112" s="27"/>
      <c r="E112" s="26">
        <v>21086675.079999998</v>
      </c>
      <c r="F112" s="25">
        <v>101309.8</v>
      </c>
      <c r="G112" s="25">
        <v>199824.89</v>
      </c>
      <c r="H112" s="25">
        <v>0</v>
      </c>
      <c r="I112" s="25">
        <v>58000</v>
      </c>
      <c r="J112" s="25">
        <v>28017043.75</v>
      </c>
      <c r="K112" s="25">
        <v>0</v>
      </c>
      <c r="L112" s="25">
        <v>18978300.16</v>
      </c>
      <c r="M112" s="25">
        <v>840200</v>
      </c>
      <c r="N112" s="25">
        <v>14725583</v>
      </c>
      <c r="O112" s="138"/>
      <c r="P112" s="10" t="s">
        <v>376</v>
      </c>
    </row>
    <row r="113" spans="1:18" s="4" customFormat="1" ht="21.75" customHeight="1">
      <c r="B113" s="28" t="s">
        <v>260</v>
      </c>
      <c r="C113" s="27"/>
      <c r="E113" s="26">
        <v>20241153.07</v>
      </c>
      <c r="F113" s="25">
        <v>257546.14</v>
      </c>
      <c r="G113" s="25">
        <v>115845.38</v>
      </c>
      <c r="H113" s="25">
        <v>187475</v>
      </c>
      <c r="I113" s="25">
        <v>4975710</v>
      </c>
      <c r="J113" s="25">
        <v>27048214.969999999</v>
      </c>
      <c r="K113" s="25">
        <v>0</v>
      </c>
      <c r="L113" s="25">
        <v>17158459.890000001</v>
      </c>
      <c r="M113" s="25">
        <v>8616460.7799999993</v>
      </c>
      <c r="N113" s="25">
        <v>10815516.48</v>
      </c>
      <c r="O113" s="138"/>
      <c r="P113" s="10" t="s">
        <v>377</v>
      </c>
    </row>
    <row r="114" spans="1:18" s="5" customFormat="1" ht="21.75" customHeight="1">
      <c r="A114" s="36" t="s">
        <v>259</v>
      </c>
      <c r="B114" s="32"/>
      <c r="C114" s="30"/>
      <c r="D114" s="65"/>
      <c r="E114" s="73">
        <f t="shared" ref="E114:J114" si="5">SUM(E115:E123)</f>
        <v>164912624.28999999</v>
      </c>
      <c r="F114" s="73">
        <f t="shared" si="5"/>
        <v>2831431.9</v>
      </c>
      <c r="G114" s="73">
        <f t="shared" si="5"/>
        <v>2061506.4899999998</v>
      </c>
      <c r="H114" s="73">
        <f t="shared" si="5"/>
        <v>159234</v>
      </c>
      <c r="I114" s="73">
        <f t="shared" si="5"/>
        <v>15879824.6</v>
      </c>
      <c r="J114" s="73">
        <f t="shared" si="5"/>
        <v>131602808.53</v>
      </c>
      <c r="K114" s="74">
        <v>0</v>
      </c>
      <c r="L114" s="73">
        <f>SUM(L115:L123)</f>
        <v>157808035.76999998</v>
      </c>
      <c r="M114" s="73">
        <f>SUM(M115:M123)</f>
        <v>32847723</v>
      </c>
      <c r="N114" s="73">
        <f>SUM(N115:N123)</f>
        <v>61208486.600000001</v>
      </c>
      <c r="O114" s="30" t="s">
        <v>378</v>
      </c>
      <c r="P114" s="30"/>
    </row>
    <row r="115" spans="1:18" s="4" customFormat="1" ht="21.75" customHeight="1">
      <c r="B115" s="28" t="s">
        <v>258</v>
      </c>
      <c r="C115" s="27"/>
      <c r="E115" s="26">
        <v>14743097.039999999</v>
      </c>
      <c r="F115" s="92">
        <v>128322.6</v>
      </c>
      <c r="G115" s="25">
        <v>296075.21999999997</v>
      </c>
      <c r="H115" s="92">
        <v>159234</v>
      </c>
      <c r="I115" s="25">
        <v>400</v>
      </c>
      <c r="J115" s="92">
        <v>11838059.98</v>
      </c>
      <c r="K115" s="25">
        <v>0</v>
      </c>
      <c r="L115" s="25">
        <v>11487797.810000001</v>
      </c>
      <c r="M115" s="25">
        <v>1030943</v>
      </c>
      <c r="N115" s="25">
        <v>6617784.5999999996</v>
      </c>
      <c r="O115" s="138"/>
      <c r="P115" s="10" t="s">
        <v>379</v>
      </c>
    </row>
    <row r="116" spans="1:18" s="4" customFormat="1" ht="21.75" customHeight="1">
      <c r="B116" s="28" t="s">
        <v>257</v>
      </c>
      <c r="C116" s="27"/>
      <c r="E116" s="26">
        <v>14800753.469999999</v>
      </c>
      <c r="F116" s="92">
        <v>398750</v>
      </c>
      <c r="G116" s="25">
        <v>145950.98000000001</v>
      </c>
      <c r="H116" s="92">
        <v>0</v>
      </c>
      <c r="I116" s="25">
        <v>1244.5999999999999</v>
      </c>
      <c r="J116" s="92">
        <v>10150859</v>
      </c>
      <c r="K116" s="25">
        <v>0</v>
      </c>
      <c r="L116" s="25">
        <v>34203062.93</v>
      </c>
      <c r="M116" s="25">
        <v>2018770</v>
      </c>
      <c r="N116" s="25">
        <v>6552010</v>
      </c>
      <c r="O116" s="138"/>
      <c r="P116" s="10" t="s">
        <v>380</v>
      </c>
    </row>
    <row r="117" spans="1:18" s="4" customFormat="1" ht="21.75" customHeight="1">
      <c r="B117" s="28" t="s">
        <v>256</v>
      </c>
      <c r="C117" s="27"/>
      <c r="E117" s="26">
        <v>17632104.579999998</v>
      </c>
      <c r="F117" s="92">
        <v>162236.4</v>
      </c>
      <c r="G117" s="25">
        <v>233184.98</v>
      </c>
      <c r="H117" s="92">
        <v>0</v>
      </c>
      <c r="I117" s="25">
        <v>7442560</v>
      </c>
      <c r="J117" s="92">
        <v>16979956</v>
      </c>
      <c r="K117" s="25">
        <v>0</v>
      </c>
      <c r="L117" s="25">
        <v>15182567.9</v>
      </c>
      <c r="M117" s="25">
        <v>4265200</v>
      </c>
      <c r="N117" s="25">
        <v>10243637</v>
      </c>
      <c r="O117" s="138"/>
      <c r="P117" s="10" t="s">
        <v>381</v>
      </c>
    </row>
    <row r="118" spans="1:18" s="4" customFormat="1" ht="21.75" customHeight="1">
      <c r="B118" s="28" t="s">
        <v>255</v>
      </c>
      <c r="C118" s="27"/>
      <c r="E118" s="26">
        <v>23411929.439999998</v>
      </c>
      <c r="F118" s="92">
        <v>192286</v>
      </c>
      <c r="G118" s="25">
        <v>251412.45</v>
      </c>
      <c r="H118" s="92">
        <v>0</v>
      </c>
      <c r="I118" s="25">
        <v>640</v>
      </c>
      <c r="J118" s="92">
        <v>21842267</v>
      </c>
      <c r="K118" s="25">
        <v>0</v>
      </c>
      <c r="L118" s="25">
        <v>19375065.5</v>
      </c>
      <c r="M118" s="25">
        <v>5149910</v>
      </c>
      <c r="N118" s="25">
        <v>0</v>
      </c>
      <c r="O118" s="138"/>
      <c r="P118" s="10" t="s">
        <v>382</v>
      </c>
    </row>
    <row r="119" spans="1:18" s="4" customFormat="1" ht="20.25" customHeight="1">
      <c r="B119" s="28" t="s">
        <v>254</v>
      </c>
      <c r="C119" s="27"/>
      <c r="E119" s="26">
        <v>20910718.98</v>
      </c>
      <c r="F119" s="92">
        <v>298382</v>
      </c>
      <c r="G119" s="25">
        <v>157019.28</v>
      </c>
      <c r="H119" s="92">
        <v>0</v>
      </c>
      <c r="I119" s="25">
        <v>43300</v>
      </c>
      <c r="J119" s="92">
        <v>25937773</v>
      </c>
      <c r="K119" s="25">
        <v>0</v>
      </c>
      <c r="L119" s="25">
        <v>18592538.030000001</v>
      </c>
      <c r="M119" s="25">
        <v>5422800</v>
      </c>
      <c r="N119" s="25">
        <v>15533897</v>
      </c>
      <c r="O119" s="138"/>
      <c r="P119" s="10" t="s">
        <v>383</v>
      </c>
    </row>
    <row r="120" spans="1:18" s="4" customFormat="1" ht="20.25" customHeight="1">
      <c r="B120" s="28" t="s">
        <v>253</v>
      </c>
      <c r="C120" s="27"/>
      <c r="E120" s="26">
        <v>15585395.710000001</v>
      </c>
      <c r="F120" s="92">
        <v>221669.4</v>
      </c>
      <c r="G120" s="25">
        <v>131496.87</v>
      </c>
      <c r="H120" s="92">
        <v>0</v>
      </c>
      <c r="I120" s="25">
        <v>2749200</v>
      </c>
      <c r="J120" s="92">
        <v>7363194</v>
      </c>
      <c r="K120" s="25">
        <v>0</v>
      </c>
      <c r="L120" s="25">
        <v>11035828.5</v>
      </c>
      <c r="M120" s="25">
        <v>4205600</v>
      </c>
      <c r="N120" s="25">
        <v>3982821</v>
      </c>
      <c r="O120" s="138"/>
      <c r="P120" s="10" t="s">
        <v>384</v>
      </c>
    </row>
    <row r="121" spans="1:18" s="4" customFormat="1" ht="20.25" customHeight="1">
      <c r="B121" s="28" t="s">
        <v>252</v>
      </c>
      <c r="C121" s="27"/>
      <c r="E121" s="26">
        <v>19269323.989999998</v>
      </c>
      <c r="F121" s="92">
        <v>431321.7</v>
      </c>
      <c r="G121" s="25">
        <v>335267.52</v>
      </c>
      <c r="H121" s="92">
        <v>0</v>
      </c>
      <c r="I121" s="25">
        <v>31140</v>
      </c>
      <c r="J121" s="92">
        <v>10629141</v>
      </c>
      <c r="K121" s="25">
        <v>0</v>
      </c>
      <c r="L121" s="25">
        <v>16304986.26</v>
      </c>
      <c r="M121" s="25">
        <v>3884600</v>
      </c>
      <c r="N121" s="25">
        <v>5565081</v>
      </c>
      <c r="O121" s="138"/>
      <c r="P121" s="10" t="s">
        <v>385</v>
      </c>
    </row>
    <row r="122" spans="1:18" s="4" customFormat="1" ht="20.25" customHeight="1">
      <c r="B122" s="28" t="s">
        <v>251</v>
      </c>
      <c r="C122" s="27"/>
      <c r="D122" s="10"/>
      <c r="E122" s="86">
        <v>16084531.050000001</v>
      </c>
      <c r="F122" s="85">
        <v>126396.8</v>
      </c>
      <c r="G122" s="80">
        <v>307850.21000000002</v>
      </c>
      <c r="H122" s="91">
        <v>0</v>
      </c>
      <c r="I122" s="80">
        <v>2866140</v>
      </c>
      <c r="J122" s="85">
        <v>13755091.550000001</v>
      </c>
      <c r="K122" s="90">
        <v>0</v>
      </c>
      <c r="L122" s="80">
        <v>12855802.76</v>
      </c>
      <c r="M122" s="80">
        <v>646000</v>
      </c>
      <c r="N122" s="80">
        <v>6510005</v>
      </c>
      <c r="O122" s="141"/>
      <c r="P122" s="10" t="s">
        <v>386</v>
      </c>
      <c r="Q122" s="10"/>
    </row>
    <row r="123" spans="1:18" s="4" customFormat="1" ht="20.25" customHeight="1">
      <c r="B123" s="89" t="s">
        <v>250</v>
      </c>
      <c r="C123" s="88"/>
      <c r="D123" s="87"/>
      <c r="E123" s="86">
        <v>22474770.030000001</v>
      </c>
      <c r="F123" s="85">
        <v>872067</v>
      </c>
      <c r="G123" s="84">
        <v>203248.98</v>
      </c>
      <c r="H123" s="83">
        <v>0</v>
      </c>
      <c r="I123" s="80">
        <v>2745200</v>
      </c>
      <c r="J123" s="82">
        <v>13106467</v>
      </c>
      <c r="K123" s="81">
        <v>0</v>
      </c>
      <c r="L123" s="80">
        <v>18770386.079999998</v>
      </c>
      <c r="M123" s="79">
        <v>6223900</v>
      </c>
      <c r="N123" s="79">
        <v>6203251</v>
      </c>
      <c r="O123" s="141"/>
      <c r="P123" s="10" t="s">
        <v>387</v>
      </c>
      <c r="Q123" s="10"/>
    </row>
    <row r="124" spans="1:18" s="4" customFormat="1" ht="17.399999999999999" customHeight="1">
      <c r="B124" s="28"/>
      <c r="C124" s="33"/>
      <c r="E124" s="64"/>
      <c r="F124" s="63"/>
      <c r="G124" s="63"/>
      <c r="H124" s="63"/>
      <c r="I124" s="63"/>
      <c r="J124" s="63"/>
      <c r="K124" s="63"/>
      <c r="L124" s="63"/>
      <c r="M124" s="63"/>
      <c r="N124" s="63"/>
      <c r="O124" s="141"/>
      <c r="P124" s="138"/>
      <c r="Q124" s="10"/>
    </row>
    <row r="125" spans="1:18" s="9" customFormat="1" ht="26.25" customHeight="1">
      <c r="B125" s="62" t="s">
        <v>61</v>
      </c>
      <c r="C125" s="59"/>
      <c r="D125" s="62" t="s">
        <v>60</v>
      </c>
      <c r="E125" s="61"/>
    </row>
    <row r="126" spans="1:18" s="8" customFormat="1" ht="18.75" customHeight="1">
      <c r="B126" s="9" t="s">
        <v>59</v>
      </c>
      <c r="C126" s="59"/>
      <c r="D126" s="58" t="s">
        <v>58</v>
      </c>
      <c r="E126" s="57"/>
      <c r="R126" s="4"/>
    </row>
    <row r="127" spans="1:18" s="8" customFormat="1">
      <c r="B127" s="9"/>
      <c r="C127" s="59"/>
      <c r="D127" s="58" t="s">
        <v>57</v>
      </c>
      <c r="E127" s="57"/>
      <c r="N127" s="60"/>
      <c r="O127" s="60"/>
      <c r="P127" s="139" t="s">
        <v>316</v>
      </c>
      <c r="Q127" s="60"/>
      <c r="R127" s="9"/>
    </row>
    <row r="128" spans="1:18" s="8" customFormat="1" ht="15" customHeight="1">
      <c r="B128" s="9"/>
      <c r="C128" s="59"/>
      <c r="D128" s="58"/>
      <c r="E128" s="57"/>
      <c r="M128" s="56"/>
      <c r="N128" s="56"/>
      <c r="O128" s="56"/>
      <c r="P128" s="56"/>
      <c r="Q128" s="60"/>
    </row>
    <row r="129" spans="1:17" s="3" customFormat="1" ht="6" customHeight="1">
      <c r="A129" s="154"/>
      <c r="B129" s="155"/>
      <c r="C129" s="155"/>
      <c r="D129" s="156"/>
      <c r="E129" s="112" t="s">
        <v>56</v>
      </c>
      <c r="F129" s="113"/>
      <c r="G129" s="113"/>
      <c r="H129" s="113"/>
      <c r="I129" s="113"/>
      <c r="J129" s="113"/>
      <c r="K129" s="114"/>
      <c r="L129" s="120" t="s">
        <v>52</v>
      </c>
      <c r="M129" s="111"/>
      <c r="N129" s="111"/>
      <c r="O129" s="43" t="s">
        <v>313</v>
      </c>
      <c r="P129" s="136"/>
      <c r="Q129" s="140"/>
    </row>
    <row r="130" spans="1:17" s="7" customFormat="1" ht="17.399999999999999">
      <c r="A130" s="157"/>
      <c r="B130" s="157"/>
      <c r="C130" s="157"/>
      <c r="D130" s="157"/>
      <c r="E130" s="117" t="s">
        <v>55</v>
      </c>
      <c r="F130" s="118"/>
      <c r="G130" s="118"/>
      <c r="H130" s="118"/>
      <c r="I130" s="118"/>
      <c r="J130" s="118"/>
      <c r="K130" s="119"/>
      <c r="L130" s="115" t="s">
        <v>31</v>
      </c>
      <c r="M130" s="116"/>
      <c r="N130" s="116"/>
      <c r="O130" s="129" t="s">
        <v>317</v>
      </c>
      <c r="P130" s="130"/>
      <c r="Q130" s="140"/>
    </row>
    <row r="131" spans="1:17" s="7" customFormat="1">
      <c r="A131" s="158" t="s">
        <v>54</v>
      </c>
      <c r="B131" s="158"/>
      <c r="C131" s="158"/>
      <c r="D131" s="159"/>
      <c r="E131" s="48"/>
      <c r="F131" s="42" t="s">
        <v>53</v>
      </c>
      <c r="G131" s="42"/>
      <c r="H131" s="42"/>
      <c r="I131" s="42"/>
      <c r="J131" s="52"/>
      <c r="K131" s="51"/>
      <c r="L131" s="50"/>
      <c r="M131" s="50" t="s">
        <v>52</v>
      </c>
      <c r="N131" s="49" t="s">
        <v>52</v>
      </c>
      <c r="O131" s="129" t="s">
        <v>318</v>
      </c>
      <c r="P131" s="111"/>
      <c r="Q131" s="131"/>
    </row>
    <row r="132" spans="1:17" s="7" customFormat="1">
      <c r="A132" s="158" t="s">
        <v>51</v>
      </c>
      <c r="B132" s="158"/>
      <c r="C132" s="158"/>
      <c r="D132" s="159"/>
      <c r="E132" s="48" t="s">
        <v>50</v>
      </c>
      <c r="F132" s="42" t="s">
        <v>49</v>
      </c>
      <c r="G132" s="42"/>
      <c r="H132" s="42" t="s">
        <v>48</v>
      </c>
      <c r="I132" s="42"/>
      <c r="J132" s="43"/>
      <c r="K132" s="42"/>
      <c r="L132" s="43" t="s">
        <v>47</v>
      </c>
      <c r="M132" s="43" t="s">
        <v>46</v>
      </c>
      <c r="N132" s="42" t="s">
        <v>45</v>
      </c>
      <c r="O132" s="129" t="s">
        <v>319</v>
      </c>
      <c r="P132" s="111"/>
      <c r="Q132" s="131"/>
    </row>
    <row r="133" spans="1:17" s="7" customFormat="1">
      <c r="A133" s="158" t="s">
        <v>44</v>
      </c>
      <c r="B133" s="158"/>
      <c r="C133" s="158"/>
      <c r="D133" s="159"/>
      <c r="E133" s="45" t="s">
        <v>43</v>
      </c>
      <c r="F133" s="42" t="s">
        <v>42</v>
      </c>
      <c r="G133" s="42"/>
      <c r="H133" s="46" t="s">
        <v>41</v>
      </c>
      <c r="I133" s="42"/>
      <c r="J133" s="43"/>
      <c r="K133" s="42"/>
      <c r="L133" s="43" t="s">
        <v>40</v>
      </c>
      <c r="M133" s="43" t="s">
        <v>39</v>
      </c>
      <c r="N133" s="42" t="s">
        <v>38</v>
      </c>
      <c r="O133" s="129" t="s">
        <v>320</v>
      </c>
      <c r="P133" s="111"/>
      <c r="Q133" s="131"/>
    </row>
    <row r="134" spans="1:17" s="7" customFormat="1">
      <c r="A134" s="160"/>
      <c r="B134" s="160"/>
      <c r="C134" s="160"/>
      <c r="D134" s="161"/>
      <c r="E134" s="45" t="s">
        <v>28</v>
      </c>
      <c r="F134" s="44" t="s">
        <v>37</v>
      </c>
      <c r="G134" s="42" t="s">
        <v>36</v>
      </c>
      <c r="H134" s="44" t="s">
        <v>35</v>
      </c>
      <c r="I134" s="42" t="s">
        <v>34</v>
      </c>
      <c r="J134" s="43" t="s">
        <v>33</v>
      </c>
      <c r="K134" s="42" t="s">
        <v>32</v>
      </c>
      <c r="L134" s="43" t="s">
        <v>31</v>
      </c>
      <c r="M134" s="43" t="s">
        <v>30</v>
      </c>
      <c r="N134" s="42" t="s">
        <v>29</v>
      </c>
      <c r="O134" s="43"/>
      <c r="P134" s="47"/>
      <c r="Q134" s="131"/>
    </row>
    <row r="135" spans="1:17" s="7" customFormat="1" ht="19.8">
      <c r="A135" s="162"/>
      <c r="B135" s="162"/>
      <c r="C135" s="162"/>
      <c r="D135" s="163"/>
      <c r="E135" s="41" t="s">
        <v>28</v>
      </c>
      <c r="F135" s="39" t="s">
        <v>27</v>
      </c>
      <c r="G135" s="39" t="s">
        <v>26</v>
      </c>
      <c r="H135" s="39" t="s">
        <v>25</v>
      </c>
      <c r="I135" s="39" t="s">
        <v>24</v>
      </c>
      <c r="J135" s="40" t="s">
        <v>23</v>
      </c>
      <c r="K135" s="39" t="s">
        <v>22</v>
      </c>
      <c r="L135" s="38" t="s">
        <v>21</v>
      </c>
      <c r="M135" s="38" t="s">
        <v>20</v>
      </c>
      <c r="N135" s="37" t="s">
        <v>19</v>
      </c>
      <c r="O135" s="132"/>
      <c r="P135" s="133"/>
      <c r="Q135" s="140"/>
    </row>
    <row r="136" spans="1:17" s="5" customFormat="1" ht="21" customHeight="1">
      <c r="A136" s="36" t="s">
        <v>249</v>
      </c>
      <c r="B136" s="32"/>
      <c r="D136" s="65"/>
      <c r="E136" s="73">
        <f t="shared" ref="E136:J136" si="6">SUM(E137:E152)</f>
        <v>293143632.75999999</v>
      </c>
      <c r="F136" s="73">
        <f t="shared" si="6"/>
        <v>3951082.1899999995</v>
      </c>
      <c r="G136" s="73">
        <f t="shared" si="6"/>
        <v>4323058.49</v>
      </c>
      <c r="H136" s="73">
        <f t="shared" si="6"/>
        <v>926986</v>
      </c>
      <c r="I136" s="73">
        <f t="shared" si="6"/>
        <v>57712126.799999997</v>
      </c>
      <c r="J136" s="73">
        <f t="shared" si="6"/>
        <v>339019867.77999997</v>
      </c>
      <c r="K136" s="74">
        <v>0</v>
      </c>
      <c r="L136" s="73">
        <f>SUM(L137:L152)</f>
        <v>252963860.62000003</v>
      </c>
      <c r="M136" s="73">
        <f>SUM(M137:M152)</f>
        <v>90027966.599999994</v>
      </c>
      <c r="N136" s="73">
        <f>SUM(N137:N152)</f>
        <v>149914169.5</v>
      </c>
      <c r="O136" s="30" t="s">
        <v>388</v>
      </c>
      <c r="P136" s="30"/>
    </row>
    <row r="137" spans="1:17" s="4" customFormat="1" ht="21" customHeight="1">
      <c r="B137" s="29" t="s">
        <v>248</v>
      </c>
      <c r="C137" s="33"/>
      <c r="E137" s="26">
        <v>14526209.5</v>
      </c>
      <c r="F137" s="25">
        <v>21793.200000000001</v>
      </c>
      <c r="G137" s="25">
        <v>237279.18</v>
      </c>
      <c r="H137" s="25">
        <v>0</v>
      </c>
      <c r="I137" s="25">
        <v>6013700.5999999996</v>
      </c>
      <c r="J137" s="25">
        <v>18048118.240000002</v>
      </c>
      <c r="K137" s="25">
        <v>0</v>
      </c>
      <c r="L137" s="25">
        <v>11932850.75</v>
      </c>
      <c r="M137" s="25">
        <v>6763698.2400000002</v>
      </c>
      <c r="N137" s="25">
        <v>7050424</v>
      </c>
      <c r="O137" s="138"/>
      <c r="P137" s="10" t="s">
        <v>389</v>
      </c>
    </row>
    <row r="138" spans="1:17" s="4" customFormat="1" ht="21" customHeight="1">
      <c r="B138" s="28" t="s">
        <v>247</v>
      </c>
      <c r="C138" s="27"/>
      <c r="E138" s="26">
        <v>14215169.039999999</v>
      </c>
      <c r="F138" s="25">
        <v>10368.200000000001</v>
      </c>
      <c r="G138" s="25">
        <v>201526.86</v>
      </c>
      <c r="H138" s="25">
        <v>0</v>
      </c>
      <c r="I138" s="25">
        <v>3556100</v>
      </c>
      <c r="J138" s="25">
        <v>12845293</v>
      </c>
      <c r="K138" s="25">
        <v>0</v>
      </c>
      <c r="L138" s="25">
        <v>9957672.2799999993</v>
      </c>
      <c r="M138" s="25">
        <v>5494800</v>
      </c>
      <c r="N138" s="25">
        <v>6522331</v>
      </c>
      <c r="O138" s="138"/>
      <c r="P138" s="10" t="s">
        <v>390</v>
      </c>
    </row>
    <row r="139" spans="1:17" s="4" customFormat="1" ht="21" customHeight="1">
      <c r="B139" s="28" t="s">
        <v>246</v>
      </c>
      <c r="C139" s="27"/>
      <c r="E139" s="26">
        <v>17367921.93</v>
      </c>
      <c r="F139" s="25">
        <v>124163.6</v>
      </c>
      <c r="G139" s="25">
        <v>116413.82</v>
      </c>
      <c r="H139" s="25">
        <v>0</v>
      </c>
      <c r="I139" s="25">
        <v>3017490.1</v>
      </c>
      <c r="J139" s="25">
        <v>21144731.68</v>
      </c>
      <c r="K139" s="25">
        <v>0</v>
      </c>
      <c r="L139" s="25">
        <v>16379047.359999999</v>
      </c>
      <c r="M139" s="25">
        <v>3998574</v>
      </c>
      <c r="N139" s="25">
        <v>8589318</v>
      </c>
      <c r="O139" s="138"/>
      <c r="P139" s="10" t="s">
        <v>391</v>
      </c>
    </row>
    <row r="140" spans="1:17" s="4" customFormat="1" ht="21" customHeight="1">
      <c r="B140" s="28" t="s">
        <v>245</v>
      </c>
      <c r="C140" s="27"/>
      <c r="E140" s="26">
        <v>15060519.48</v>
      </c>
      <c r="F140" s="25">
        <v>142744</v>
      </c>
      <c r="G140" s="25">
        <v>240685.37</v>
      </c>
      <c r="H140" s="25">
        <v>59350</v>
      </c>
      <c r="I140" s="25">
        <v>33200</v>
      </c>
      <c r="J140" s="25">
        <v>13542240</v>
      </c>
      <c r="K140" s="25">
        <v>0</v>
      </c>
      <c r="L140" s="25">
        <v>14017129.609999999</v>
      </c>
      <c r="M140" s="25">
        <v>1128750</v>
      </c>
      <c r="N140" s="25">
        <v>7167250.75</v>
      </c>
      <c r="O140" s="138"/>
      <c r="P140" s="10" t="s">
        <v>392</v>
      </c>
    </row>
    <row r="141" spans="1:17" s="4" customFormat="1" ht="21" customHeight="1">
      <c r="B141" s="28" t="s">
        <v>244</v>
      </c>
      <c r="C141" s="27"/>
      <c r="E141" s="26">
        <v>17780469.07</v>
      </c>
      <c r="F141" s="25">
        <v>436604.75</v>
      </c>
      <c r="G141" s="25">
        <v>427681.51</v>
      </c>
      <c r="H141" s="25">
        <v>0</v>
      </c>
      <c r="I141" s="25">
        <v>4368000</v>
      </c>
      <c r="J141" s="25">
        <v>23515049</v>
      </c>
      <c r="K141" s="25">
        <v>0</v>
      </c>
      <c r="L141" s="25">
        <v>17133167.379999999</v>
      </c>
      <c r="M141" s="25">
        <v>2284594</v>
      </c>
      <c r="N141" s="25">
        <v>13433809.25</v>
      </c>
      <c r="O141" s="138"/>
      <c r="P141" s="10" t="s">
        <v>393</v>
      </c>
    </row>
    <row r="142" spans="1:17" s="4" customFormat="1" ht="21" customHeight="1">
      <c r="B142" s="28" t="s">
        <v>243</v>
      </c>
      <c r="C142" s="27"/>
      <c r="E142" s="26">
        <v>17194614.419999998</v>
      </c>
      <c r="F142" s="25">
        <v>8489</v>
      </c>
      <c r="G142" s="25">
        <v>0</v>
      </c>
      <c r="H142" s="25">
        <v>0</v>
      </c>
      <c r="I142" s="25">
        <v>247240</v>
      </c>
      <c r="J142" s="25">
        <v>30618499.359999999</v>
      </c>
      <c r="K142" s="25">
        <v>0</v>
      </c>
      <c r="L142" s="25">
        <v>13479286</v>
      </c>
      <c r="M142" s="25">
        <v>18738959.359999999</v>
      </c>
      <c r="N142" s="25">
        <v>582291</v>
      </c>
      <c r="O142" s="138"/>
      <c r="P142" s="10" t="s">
        <v>394</v>
      </c>
    </row>
    <row r="143" spans="1:17" s="4" customFormat="1" ht="21" customHeight="1">
      <c r="B143" s="28" t="s">
        <v>242</v>
      </c>
      <c r="C143" s="27"/>
      <c r="E143" s="26">
        <v>15162874.899999999</v>
      </c>
      <c r="F143" s="25">
        <v>65008</v>
      </c>
      <c r="G143" s="25">
        <v>147258.49</v>
      </c>
      <c r="H143" s="25">
        <v>0</v>
      </c>
      <c r="I143" s="25">
        <v>2248</v>
      </c>
      <c r="J143" s="25">
        <v>13535006</v>
      </c>
      <c r="K143" s="25">
        <v>0</v>
      </c>
      <c r="L143" s="25">
        <v>14962278.640000001</v>
      </c>
      <c r="M143" s="25">
        <v>2468300</v>
      </c>
      <c r="N143" s="25">
        <v>7642863</v>
      </c>
      <c r="O143" s="138"/>
      <c r="P143" s="10" t="s">
        <v>395</v>
      </c>
    </row>
    <row r="144" spans="1:17" s="4" customFormat="1" ht="21" customHeight="1">
      <c r="B144" s="28" t="s">
        <v>241</v>
      </c>
      <c r="C144" s="27"/>
      <c r="E144" s="26">
        <v>25792880.330000002</v>
      </c>
      <c r="F144" s="25">
        <v>299407.88</v>
      </c>
      <c r="G144" s="25">
        <v>400428.49</v>
      </c>
      <c r="H144" s="25">
        <v>0</v>
      </c>
      <c r="I144" s="25">
        <v>8697100</v>
      </c>
      <c r="J144" s="25">
        <v>24881560</v>
      </c>
      <c r="K144" s="25">
        <v>0</v>
      </c>
      <c r="L144" s="25">
        <v>20399921.100000001</v>
      </c>
      <c r="M144" s="25">
        <v>10591370</v>
      </c>
      <c r="N144" s="25">
        <v>13404710</v>
      </c>
      <c r="O144" s="138"/>
      <c r="P144" s="10" t="s">
        <v>396</v>
      </c>
    </row>
    <row r="145" spans="1:18" s="4" customFormat="1" ht="21" customHeight="1">
      <c r="B145" s="28" t="s">
        <v>240</v>
      </c>
      <c r="C145" s="27"/>
      <c r="E145" s="26">
        <v>14697332.01</v>
      </c>
      <c r="F145" s="25">
        <v>80536.800000000003</v>
      </c>
      <c r="G145" s="25">
        <v>171553.73</v>
      </c>
      <c r="H145" s="25">
        <v>0</v>
      </c>
      <c r="I145" s="25">
        <v>2439583.3199999998</v>
      </c>
      <c r="J145" s="25">
        <v>12214357</v>
      </c>
      <c r="K145" s="25">
        <v>0</v>
      </c>
      <c r="L145" s="25">
        <v>11655464.51</v>
      </c>
      <c r="M145" s="25">
        <v>2971700</v>
      </c>
      <c r="N145" s="25">
        <v>7119252</v>
      </c>
      <c r="O145" s="138"/>
      <c r="P145" s="10" t="s">
        <v>397</v>
      </c>
    </row>
    <row r="146" spans="1:18" s="4" customFormat="1" ht="21" customHeight="1">
      <c r="B146" s="28" t="s">
        <v>239</v>
      </c>
      <c r="C146" s="27"/>
      <c r="E146" s="26">
        <v>17730441.66</v>
      </c>
      <c r="F146" s="25">
        <v>16038.76</v>
      </c>
      <c r="G146" s="25">
        <v>101004.75</v>
      </c>
      <c r="H146" s="25">
        <v>262114</v>
      </c>
      <c r="I146" s="25">
        <v>908100</v>
      </c>
      <c r="J146" s="25">
        <v>25054721</v>
      </c>
      <c r="K146" s="25">
        <v>0</v>
      </c>
      <c r="L146" s="25">
        <v>14944477.390000001</v>
      </c>
      <c r="M146" s="25">
        <v>12840200</v>
      </c>
      <c r="N146" s="25">
        <v>10418178</v>
      </c>
      <c r="O146" s="138"/>
      <c r="P146" s="10" t="s">
        <v>398</v>
      </c>
    </row>
    <row r="147" spans="1:18" s="4" customFormat="1" ht="21" customHeight="1">
      <c r="B147" s="28" t="s">
        <v>238</v>
      </c>
      <c r="C147" s="27"/>
      <c r="E147" s="26">
        <v>22193406.84</v>
      </c>
      <c r="F147" s="25">
        <v>493396.4</v>
      </c>
      <c r="G147" s="25">
        <v>441024.8</v>
      </c>
      <c r="H147" s="25">
        <v>0</v>
      </c>
      <c r="I147" s="25">
        <v>69810</v>
      </c>
      <c r="J147" s="25">
        <v>28228091</v>
      </c>
      <c r="K147" s="25">
        <v>0</v>
      </c>
      <c r="L147" s="25">
        <v>16257807.52</v>
      </c>
      <c r="M147" s="25">
        <v>5728500</v>
      </c>
      <c r="N147" s="25">
        <v>9082246</v>
      </c>
      <c r="O147" s="138"/>
      <c r="P147" s="10" t="s">
        <v>399</v>
      </c>
    </row>
    <row r="148" spans="1:18" s="4" customFormat="1" ht="21" customHeight="1">
      <c r="B148" s="28" t="s">
        <v>156</v>
      </c>
      <c r="C148" s="27"/>
      <c r="E148" s="26">
        <v>27662323.640000001</v>
      </c>
      <c r="F148" s="25">
        <v>371678.8</v>
      </c>
      <c r="G148" s="25">
        <v>422823.5</v>
      </c>
      <c r="H148" s="25">
        <v>0</v>
      </c>
      <c r="I148" s="25">
        <v>8022214</v>
      </c>
      <c r="J148" s="25">
        <v>37686040.5</v>
      </c>
      <c r="K148" s="25">
        <v>0</v>
      </c>
      <c r="L148" s="25">
        <v>25194982.920000002</v>
      </c>
      <c r="M148" s="25">
        <v>5693600</v>
      </c>
      <c r="N148" s="25">
        <v>18831745.5</v>
      </c>
      <c r="O148" s="138"/>
      <c r="P148" s="10" t="s">
        <v>400</v>
      </c>
    </row>
    <row r="149" spans="1:18" s="4" customFormat="1" ht="21" customHeight="1">
      <c r="B149" s="28" t="s">
        <v>237</v>
      </c>
      <c r="C149" s="27"/>
      <c r="E149" s="26">
        <v>16339590.859999999</v>
      </c>
      <c r="F149" s="25">
        <v>52400.5</v>
      </c>
      <c r="G149" s="25">
        <v>251257.64</v>
      </c>
      <c r="H149" s="25">
        <v>605522</v>
      </c>
      <c r="I149" s="25">
        <v>39122</v>
      </c>
      <c r="J149" s="25">
        <v>15327640</v>
      </c>
      <c r="K149" s="25">
        <v>0</v>
      </c>
      <c r="L149" s="25">
        <v>16819487.079999998</v>
      </c>
      <c r="M149" s="25">
        <v>2669692</v>
      </c>
      <c r="N149" s="25">
        <v>7806790</v>
      </c>
      <c r="O149" s="138"/>
      <c r="P149" s="10" t="s">
        <v>401</v>
      </c>
    </row>
    <row r="150" spans="1:18" s="4" customFormat="1" ht="21" customHeight="1">
      <c r="B150" s="28" t="s">
        <v>236</v>
      </c>
      <c r="C150" s="27"/>
      <c r="E150" s="26">
        <v>27109310.300000001</v>
      </c>
      <c r="F150" s="25">
        <v>127364.3</v>
      </c>
      <c r="G150" s="25">
        <v>681338.06</v>
      </c>
      <c r="H150" s="25">
        <v>0</v>
      </c>
      <c r="I150" s="25">
        <v>13712830</v>
      </c>
      <c r="J150" s="25">
        <v>34546228</v>
      </c>
      <c r="K150" s="25">
        <v>0</v>
      </c>
      <c r="L150" s="25">
        <v>25112691.68</v>
      </c>
      <c r="M150" s="25">
        <v>4755230</v>
      </c>
      <c r="N150" s="25">
        <v>20368854</v>
      </c>
      <c r="O150" s="138"/>
      <c r="P150" s="10" t="s">
        <v>402</v>
      </c>
    </row>
    <row r="151" spans="1:18" s="4" customFormat="1" ht="21" customHeight="1">
      <c r="B151" s="28" t="s">
        <v>235</v>
      </c>
      <c r="C151" s="27"/>
      <c r="E151" s="26">
        <v>30310568.780000001</v>
      </c>
      <c r="F151" s="25">
        <v>1701088</v>
      </c>
      <c r="G151" s="25">
        <v>482782.29</v>
      </c>
      <c r="H151" s="25">
        <v>0</v>
      </c>
      <c r="I151" s="25">
        <v>6585388.7800000003</v>
      </c>
      <c r="J151" s="25">
        <v>27832293</v>
      </c>
      <c r="K151" s="25">
        <v>0</v>
      </c>
      <c r="L151" s="25">
        <v>24717596.399999999</v>
      </c>
      <c r="M151" s="25">
        <v>3899999</v>
      </c>
      <c r="N151" s="25">
        <v>11894107</v>
      </c>
      <c r="O151" s="138"/>
      <c r="P151" s="10" t="s">
        <v>403</v>
      </c>
    </row>
    <row r="152" spans="1:18" s="4" customFormat="1" ht="21" customHeight="1">
      <c r="B152" s="29" t="s">
        <v>234</v>
      </c>
      <c r="C152" s="33"/>
      <c r="E152" s="78">
        <v>0</v>
      </c>
      <c r="F152" s="78">
        <v>0</v>
      </c>
      <c r="G152" s="78">
        <v>0</v>
      </c>
      <c r="H152" s="78">
        <v>0</v>
      </c>
      <c r="I152" s="78">
        <v>0</v>
      </c>
      <c r="J152" s="78">
        <v>0</v>
      </c>
      <c r="K152" s="25">
        <v>0</v>
      </c>
      <c r="L152" s="78">
        <v>0</v>
      </c>
      <c r="M152" s="78">
        <v>0</v>
      </c>
      <c r="N152" s="78">
        <v>0</v>
      </c>
      <c r="O152" s="142"/>
      <c r="P152" s="10" t="s">
        <v>404</v>
      </c>
    </row>
    <row r="153" spans="1:18" s="4" customFormat="1" ht="39.75" customHeight="1">
      <c r="B153" s="28"/>
      <c r="C153" s="33"/>
      <c r="E153" s="77"/>
      <c r="F153" s="76"/>
      <c r="G153" s="76"/>
      <c r="H153" s="76"/>
      <c r="I153" s="76"/>
      <c r="J153" s="76"/>
      <c r="K153" s="76"/>
      <c r="L153" s="76"/>
      <c r="M153" s="76"/>
      <c r="N153" s="76"/>
      <c r="O153" s="141"/>
      <c r="P153" s="138"/>
      <c r="Q153" s="10"/>
    </row>
    <row r="154" spans="1:18" s="4" customFormat="1" ht="36.75" customHeight="1">
      <c r="B154" s="28"/>
      <c r="C154" s="33"/>
      <c r="E154" s="77"/>
      <c r="F154" s="76"/>
      <c r="G154" s="76"/>
      <c r="H154" s="76"/>
      <c r="I154" s="76"/>
      <c r="J154" s="76"/>
      <c r="K154" s="76"/>
      <c r="L154" s="76"/>
      <c r="M154" s="76"/>
      <c r="N154" s="76"/>
      <c r="O154" s="141"/>
      <c r="P154" s="138"/>
      <c r="Q154" s="10"/>
    </row>
    <row r="155" spans="1:18" s="9" customFormat="1" ht="26.25" customHeight="1">
      <c r="B155" s="62" t="s">
        <v>61</v>
      </c>
      <c r="C155" s="59"/>
      <c r="D155" s="62" t="s">
        <v>60</v>
      </c>
      <c r="E155" s="61"/>
    </row>
    <row r="156" spans="1:18" s="8" customFormat="1" ht="18.75" customHeight="1">
      <c r="B156" s="9" t="s">
        <v>59</v>
      </c>
      <c r="C156" s="59"/>
      <c r="D156" s="58" t="s">
        <v>58</v>
      </c>
      <c r="E156" s="57"/>
      <c r="R156" s="4"/>
    </row>
    <row r="157" spans="1:18" s="8" customFormat="1">
      <c r="B157" s="9"/>
      <c r="C157" s="59"/>
      <c r="D157" s="58" t="s">
        <v>57</v>
      </c>
      <c r="E157" s="57"/>
      <c r="N157" s="60"/>
      <c r="O157" s="60"/>
      <c r="P157" s="139" t="s">
        <v>316</v>
      </c>
      <c r="Q157" s="60"/>
      <c r="R157" s="9"/>
    </row>
    <row r="158" spans="1:18" s="8" customFormat="1" ht="15" customHeight="1">
      <c r="B158" s="9"/>
      <c r="C158" s="59"/>
      <c r="D158" s="58"/>
      <c r="E158" s="57"/>
      <c r="M158" s="56"/>
      <c r="N158" s="56"/>
      <c r="O158" s="56"/>
      <c r="P158" s="56"/>
      <c r="Q158" s="60"/>
    </row>
    <row r="159" spans="1:18" s="3" customFormat="1" ht="6" customHeight="1">
      <c r="A159" s="154"/>
      <c r="B159" s="155"/>
      <c r="C159" s="155"/>
      <c r="D159" s="156"/>
      <c r="E159" s="112" t="s">
        <v>56</v>
      </c>
      <c r="F159" s="113"/>
      <c r="G159" s="113"/>
      <c r="H159" s="113"/>
      <c r="I159" s="113"/>
      <c r="J159" s="113"/>
      <c r="K159" s="114"/>
      <c r="L159" s="120" t="s">
        <v>52</v>
      </c>
      <c r="M159" s="111"/>
      <c r="N159" s="111"/>
      <c r="O159" s="43" t="s">
        <v>313</v>
      </c>
      <c r="P159" s="136"/>
      <c r="Q159" s="140"/>
    </row>
    <row r="160" spans="1:18" s="7" customFormat="1" ht="17.399999999999999">
      <c r="A160" s="157"/>
      <c r="B160" s="157"/>
      <c r="C160" s="157"/>
      <c r="D160" s="157"/>
      <c r="E160" s="117" t="s">
        <v>55</v>
      </c>
      <c r="F160" s="118"/>
      <c r="G160" s="118"/>
      <c r="H160" s="118"/>
      <c r="I160" s="118"/>
      <c r="J160" s="118"/>
      <c r="K160" s="119"/>
      <c r="L160" s="115" t="s">
        <v>31</v>
      </c>
      <c r="M160" s="116"/>
      <c r="N160" s="116"/>
      <c r="O160" s="129" t="s">
        <v>317</v>
      </c>
      <c r="P160" s="130"/>
      <c r="Q160" s="140"/>
    </row>
    <row r="161" spans="1:17" s="7" customFormat="1">
      <c r="A161" s="158" t="s">
        <v>54</v>
      </c>
      <c r="B161" s="158"/>
      <c r="C161" s="158"/>
      <c r="D161" s="159"/>
      <c r="E161" s="48"/>
      <c r="F161" s="42" t="s">
        <v>53</v>
      </c>
      <c r="G161" s="42"/>
      <c r="H161" s="42"/>
      <c r="I161" s="42"/>
      <c r="J161" s="52"/>
      <c r="K161" s="51"/>
      <c r="L161" s="50"/>
      <c r="M161" s="50" t="s">
        <v>52</v>
      </c>
      <c r="N161" s="49" t="s">
        <v>52</v>
      </c>
      <c r="O161" s="129" t="s">
        <v>318</v>
      </c>
      <c r="P161" s="111"/>
      <c r="Q161" s="131"/>
    </row>
    <row r="162" spans="1:17" s="7" customFormat="1">
      <c r="A162" s="158" t="s">
        <v>51</v>
      </c>
      <c r="B162" s="158"/>
      <c r="C162" s="158"/>
      <c r="D162" s="159"/>
      <c r="E162" s="48" t="s">
        <v>50</v>
      </c>
      <c r="F162" s="42" t="s">
        <v>49</v>
      </c>
      <c r="G162" s="42"/>
      <c r="H162" s="42" t="s">
        <v>48</v>
      </c>
      <c r="I162" s="42"/>
      <c r="J162" s="43"/>
      <c r="K162" s="42"/>
      <c r="L162" s="43" t="s">
        <v>47</v>
      </c>
      <c r="M162" s="43" t="s">
        <v>46</v>
      </c>
      <c r="N162" s="42" t="s">
        <v>45</v>
      </c>
      <c r="O162" s="129" t="s">
        <v>319</v>
      </c>
      <c r="P162" s="111"/>
      <c r="Q162" s="131"/>
    </row>
    <row r="163" spans="1:17" s="7" customFormat="1">
      <c r="A163" s="158" t="s">
        <v>44</v>
      </c>
      <c r="B163" s="158"/>
      <c r="C163" s="158"/>
      <c r="D163" s="159"/>
      <c r="E163" s="45" t="s">
        <v>43</v>
      </c>
      <c r="F163" s="42" t="s">
        <v>42</v>
      </c>
      <c r="G163" s="42"/>
      <c r="H163" s="46" t="s">
        <v>41</v>
      </c>
      <c r="I163" s="42"/>
      <c r="J163" s="43"/>
      <c r="K163" s="42"/>
      <c r="L163" s="43" t="s">
        <v>40</v>
      </c>
      <c r="M163" s="43" t="s">
        <v>39</v>
      </c>
      <c r="N163" s="42" t="s">
        <v>38</v>
      </c>
      <c r="O163" s="129" t="s">
        <v>320</v>
      </c>
      <c r="P163" s="111"/>
      <c r="Q163" s="131"/>
    </row>
    <row r="164" spans="1:17" s="7" customFormat="1">
      <c r="A164" s="160"/>
      <c r="B164" s="160"/>
      <c r="C164" s="160"/>
      <c r="D164" s="161"/>
      <c r="E164" s="45" t="s">
        <v>28</v>
      </c>
      <c r="F164" s="44" t="s">
        <v>37</v>
      </c>
      <c r="G164" s="42" t="s">
        <v>36</v>
      </c>
      <c r="H164" s="44" t="s">
        <v>35</v>
      </c>
      <c r="I164" s="42" t="s">
        <v>34</v>
      </c>
      <c r="J164" s="43" t="s">
        <v>33</v>
      </c>
      <c r="K164" s="42" t="s">
        <v>32</v>
      </c>
      <c r="L164" s="43" t="s">
        <v>31</v>
      </c>
      <c r="M164" s="43" t="s">
        <v>30</v>
      </c>
      <c r="N164" s="42" t="s">
        <v>29</v>
      </c>
      <c r="O164" s="43"/>
      <c r="P164" s="47"/>
      <c r="Q164" s="131"/>
    </row>
    <row r="165" spans="1:17" s="7" customFormat="1" ht="19.8">
      <c r="A165" s="162"/>
      <c r="B165" s="162"/>
      <c r="C165" s="162"/>
      <c r="D165" s="163"/>
      <c r="E165" s="41" t="s">
        <v>28</v>
      </c>
      <c r="F165" s="39" t="s">
        <v>27</v>
      </c>
      <c r="G165" s="39" t="s">
        <v>26</v>
      </c>
      <c r="H165" s="39" t="s">
        <v>25</v>
      </c>
      <c r="I165" s="39" t="s">
        <v>24</v>
      </c>
      <c r="J165" s="40" t="s">
        <v>23</v>
      </c>
      <c r="K165" s="39" t="s">
        <v>22</v>
      </c>
      <c r="L165" s="38" t="s">
        <v>21</v>
      </c>
      <c r="M165" s="38" t="s">
        <v>20</v>
      </c>
      <c r="N165" s="37" t="s">
        <v>19</v>
      </c>
      <c r="O165" s="132"/>
      <c r="P165" s="133"/>
      <c r="Q165" s="140"/>
    </row>
    <row r="166" spans="1:17" s="30" customFormat="1" ht="21" customHeight="1">
      <c r="A166" s="36" t="s">
        <v>233</v>
      </c>
      <c r="B166" s="32"/>
      <c r="D166" s="65"/>
      <c r="E166" s="73">
        <f t="shared" ref="E166:J166" si="7">SUM(E167:E175)</f>
        <v>157777073.47</v>
      </c>
      <c r="F166" s="73">
        <f t="shared" si="7"/>
        <v>485750.3</v>
      </c>
      <c r="G166" s="73">
        <f t="shared" si="7"/>
        <v>2100874.6500000004</v>
      </c>
      <c r="H166" s="73">
        <f t="shared" si="7"/>
        <v>256166</v>
      </c>
      <c r="I166" s="73">
        <f t="shared" si="7"/>
        <v>7836194.6600000001</v>
      </c>
      <c r="J166" s="73">
        <f t="shared" si="7"/>
        <v>158359393</v>
      </c>
      <c r="K166" s="74">
        <v>0</v>
      </c>
      <c r="L166" s="73">
        <f>SUM(L167:L175)</f>
        <v>126815070.93000001</v>
      </c>
      <c r="M166" s="73">
        <f>SUM(M167:M175)</f>
        <v>34059565.640000001</v>
      </c>
      <c r="N166" s="73">
        <f>SUM(N167:N175)</f>
        <v>89389261.189999998</v>
      </c>
      <c r="O166" s="30" t="s">
        <v>405</v>
      </c>
    </row>
    <row r="167" spans="1:17" s="4" customFormat="1" ht="19.5" customHeight="1">
      <c r="B167" s="28" t="s">
        <v>232</v>
      </c>
      <c r="C167" s="27"/>
      <c r="D167" s="65"/>
      <c r="E167" s="26">
        <v>21962435.010000002</v>
      </c>
      <c r="F167" s="25">
        <v>33693</v>
      </c>
      <c r="G167" s="25">
        <v>214200.82</v>
      </c>
      <c r="H167" s="25">
        <v>0</v>
      </c>
      <c r="I167" s="25">
        <v>101890</v>
      </c>
      <c r="J167" s="25">
        <v>30728499</v>
      </c>
      <c r="K167" s="25">
        <v>0</v>
      </c>
      <c r="L167" s="25">
        <v>17734623.140000001</v>
      </c>
      <c r="M167" s="25">
        <v>10062288</v>
      </c>
      <c r="N167" s="25">
        <v>16485471.4</v>
      </c>
      <c r="O167" s="138"/>
      <c r="P167" s="10" t="s">
        <v>406</v>
      </c>
    </row>
    <row r="168" spans="1:17" s="4" customFormat="1" ht="19.5" customHeight="1">
      <c r="B168" s="28" t="s">
        <v>231</v>
      </c>
      <c r="C168" s="27"/>
      <c r="D168" s="65"/>
      <c r="E168" s="26">
        <v>14655164.449999999</v>
      </c>
      <c r="F168" s="25">
        <v>33559</v>
      </c>
      <c r="G168" s="25">
        <v>125039.03</v>
      </c>
      <c r="H168" s="25">
        <v>0</v>
      </c>
      <c r="I168" s="25">
        <v>499042</v>
      </c>
      <c r="J168" s="25">
        <v>13097131</v>
      </c>
      <c r="K168" s="25">
        <v>0</v>
      </c>
      <c r="L168" s="25">
        <v>15119753.51</v>
      </c>
      <c r="M168" s="25">
        <v>1708440</v>
      </c>
      <c r="N168" s="25">
        <v>7734642</v>
      </c>
      <c r="O168" s="138"/>
      <c r="P168" s="10" t="s">
        <v>407</v>
      </c>
    </row>
    <row r="169" spans="1:17" s="4" customFormat="1" ht="19.5" customHeight="1">
      <c r="B169" s="28" t="s">
        <v>230</v>
      </c>
      <c r="C169" s="27"/>
      <c r="D169" s="65"/>
      <c r="E169" s="26">
        <v>13584812.629999999</v>
      </c>
      <c r="F169" s="25">
        <v>2187</v>
      </c>
      <c r="G169" s="25">
        <v>119167.93</v>
      </c>
      <c r="H169" s="25">
        <v>108252</v>
      </c>
      <c r="I169" s="25">
        <v>2032480</v>
      </c>
      <c r="J169" s="25">
        <v>5823714</v>
      </c>
      <c r="K169" s="25">
        <v>0</v>
      </c>
      <c r="L169" s="25">
        <v>8797458.1600000001</v>
      </c>
      <c r="M169" s="25">
        <v>1729793</v>
      </c>
      <c r="N169" s="25">
        <v>3303882.12</v>
      </c>
      <c r="O169" s="138"/>
      <c r="P169" s="10" t="s">
        <v>408</v>
      </c>
    </row>
    <row r="170" spans="1:17" s="4" customFormat="1" ht="19.5" customHeight="1">
      <c r="B170" s="28" t="s">
        <v>229</v>
      </c>
      <c r="C170" s="27"/>
      <c r="D170" s="65"/>
      <c r="E170" s="26">
        <v>20980250.700000003</v>
      </c>
      <c r="F170" s="25">
        <v>34070.400000000001</v>
      </c>
      <c r="G170" s="25">
        <v>296369.75</v>
      </c>
      <c r="H170" s="25">
        <v>0</v>
      </c>
      <c r="I170" s="25">
        <v>45440</v>
      </c>
      <c r="J170" s="25">
        <v>26080894</v>
      </c>
      <c r="K170" s="25">
        <v>0</v>
      </c>
      <c r="L170" s="25">
        <v>16477204.32</v>
      </c>
      <c r="M170" s="25">
        <v>3416800</v>
      </c>
      <c r="N170" s="25">
        <v>13457934</v>
      </c>
      <c r="O170" s="138"/>
      <c r="P170" s="10" t="s">
        <v>409</v>
      </c>
    </row>
    <row r="171" spans="1:17" s="4" customFormat="1" ht="19.5" customHeight="1">
      <c r="B171" s="28" t="s">
        <v>228</v>
      </c>
      <c r="C171" s="27"/>
      <c r="D171" s="65"/>
      <c r="E171" s="26">
        <v>14260638.49</v>
      </c>
      <c r="F171" s="25">
        <v>22435.95</v>
      </c>
      <c r="G171" s="25">
        <v>284626.2</v>
      </c>
      <c r="H171" s="25">
        <v>147914</v>
      </c>
      <c r="I171" s="25">
        <v>2005050</v>
      </c>
      <c r="J171" s="25">
        <v>11675190</v>
      </c>
      <c r="K171" s="25">
        <v>0</v>
      </c>
      <c r="L171" s="25">
        <v>11700563.99</v>
      </c>
      <c r="M171" s="25">
        <v>3168407</v>
      </c>
      <c r="N171" s="25">
        <v>6745960</v>
      </c>
      <c r="O171" s="138"/>
      <c r="P171" s="10" t="s">
        <v>410</v>
      </c>
    </row>
    <row r="172" spans="1:17" s="4" customFormat="1" ht="19.5" customHeight="1">
      <c r="B172" s="28" t="s">
        <v>227</v>
      </c>
      <c r="C172" s="27"/>
      <c r="D172" s="65"/>
      <c r="E172" s="26">
        <v>16776540</v>
      </c>
      <c r="F172" s="25">
        <v>31932</v>
      </c>
      <c r="G172" s="25">
        <v>157335.12</v>
      </c>
      <c r="H172" s="25">
        <v>0</v>
      </c>
      <c r="I172" s="25">
        <v>3930</v>
      </c>
      <c r="J172" s="25">
        <v>14783978</v>
      </c>
      <c r="K172" s="25">
        <v>0</v>
      </c>
      <c r="L172" s="25">
        <v>12516411.91</v>
      </c>
      <c r="M172" s="25">
        <v>2564800</v>
      </c>
      <c r="N172" s="25">
        <v>7942841.5</v>
      </c>
      <c r="O172" s="138"/>
      <c r="P172" s="10" t="s">
        <v>411</v>
      </c>
    </row>
    <row r="173" spans="1:17" s="4" customFormat="1" ht="19.5" customHeight="1">
      <c r="B173" s="28" t="s">
        <v>217</v>
      </c>
      <c r="C173" s="27"/>
      <c r="D173" s="65"/>
      <c r="E173" s="26">
        <v>14565375.91</v>
      </c>
      <c r="F173" s="25">
        <v>16892.2</v>
      </c>
      <c r="G173" s="25">
        <v>254127.06</v>
      </c>
      <c r="H173" s="25">
        <v>0</v>
      </c>
      <c r="I173" s="25">
        <v>56500</v>
      </c>
      <c r="J173" s="25">
        <v>11687121</v>
      </c>
      <c r="K173" s="25">
        <v>0</v>
      </c>
      <c r="L173" s="25">
        <v>11272378.870000001</v>
      </c>
      <c r="M173" s="25">
        <v>2814637.64</v>
      </c>
      <c r="N173" s="25">
        <v>7006575.4699999997</v>
      </c>
      <c r="O173" s="138"/>
      <c r="P173" s="10" t="s">
        <v>412</v>
      </c>
    </row>
    <row r="174" spans="1:17" s="4" customFormat="1" ht="19.5" customHeight="1">
      <c r="B174" s="28" t="s">
        <v>181</v>
      </c>
      <c r="C174" s="27"/>
      <c r="D174" s="65"/>
      <c r="E174" s="26">
        <v>18219627.5</v>
      </c>
      <c r="F174" s="25">
        <v>96609</v>
      </c>
      <c r="G174" s="25">
        <v>263088.03000000003</v>
      </c>
      <c r="H174" s="25">
        <v>0</v>
      </c>
      <c r="I174" s="25">
        <v>8700</v>
      </c>
      <c r="J174" s="25">
        <v>18451022</v>
      </c>
      <c r="K174" s="25">
        <v>0</v>
      </c>
      <c r="L174" s="25">
        <v>14458213.42</v>
      </c>
      <c r="M174" s="25">
        <v>3336880</v>
      </c>
      <c r="N174" s="25">
        <v>12167588</v>
      </c>
      <c r="O174" s="138"/>
      <c r="P174" s="10" t="s">
        <v>413</v>
      </c>
    </row>
    <row r="175" spans="1:17" s="4" customFormat="1" ht="19.5" customHeight="1">
      <c r="B175" s="28" t="s">
        <v>226</v>
      </c>
      <c r="C175" s="27"/>
      <c r="D175" s="65"/>
      <c r="E175" s="26">
        <v>22772228.780000001</v>
      </c>
      <c r="F175" s="25">
        <v>214371.75</v>
      </c>
      <c r="G175" s="25">
        <v>386920.71</v>
      </c>
      <c r="H175" s="25">
        <v>0</v>
      </c>
      <c r="I175" s="25">
        <v>3083162.66</v>
      </c>
      <c r="J175" s="25">
        <v>26031844</v>
      </c>
      <c r="K175" s="25">
        <v>0</v>
      </c>
      <c r="L175" s="25">
        <v>18738463.609999999</v>
      </c>
      <c r="M175" s="25">
        <v>5257520</v>
      </c>
      <c r="N175" s="25">
        <v>14544366.699999999</v>
      </c>
      <c r="O175" s="138"/>
      <c r="P175" s="10" t="s">
        <v>414</v>
      </c>
    </row>
    <row r="176" spans="1:17" s="5" customFormat="1" ht="19.5" customHeight="1">
      <c r="A176" s="36" t="s">
        <v>225</v>
      </c>
      <c r="B176" s="32"/>
      <c r="C176" s="30"/>
      <c r="D176" s="75"/>
      <c r="E176" s="73">
        <f t="shared" ref="E176:J176" si="8">SUM(E177:E184)+SUM(E198:E201)</f>
        <v>226480618.42000002</v>
      </c>
      <c r="F176" s="73">
        <f t="shared" si="8"/>
        <v>3779486.3999999994</v>
      </c>
      <c r="G176" s="73">
        <f t="shared" si="8"/>
        <v>2905447.5199999996</v>
      </c>
      <c r="H176" s="73">
        <f t="shared" si="8"/>
        <v>4097553.16</v>
      </c>
      <c r="I176" s="73">
        <f t="shared" si="8"/>
        <v>51992420.359999999</v>
      </c>
      <c r="J176" s="73">
        <f t="shared" si="8"/>
        <v>243593247.30000001</v>
      </c>
      <c r="K176" s="25">
        <v>0</v>
      </c>
      <c r="L176" s="73">
        <f>SUM(L177:L184)+SUM(L198:L201)</f>
        <v>187350364.28999999</v>
      </c>
      <c r="M176" s="73">
        <f>SUM(M177:M184)+SUM(M198:M201)</f>
        <v>46790781.549999997</v>
      </c>
      <c r="N176" s="73">
        <f>SUM(N177:N184)+SUM(N198:N201)</f>
        <v>140848836</v>
      </c>
      <c r="O176" s="30" t="s">
        <v>415</v>
      </c>
      <c r="P176" s="30"/>
    </row>
    <row r="177" spans="1:18" s="4" customFormat="1" ht="19.5" customHeight="1">
      <c r="B177" s="28" t="s">
        <v>224</v>
      </c>
      <c r="C177" s="27"/>
      <c r="E177" s="26">
        <v>18815857.690000001</v>
      </c>
      <c r="F177" s="25">
        <v>23806.2</v>
      </c>
      <c r="G177" s="25">
        <v>0</v>
      </c>
      <c r="H177" s="25">
        <v>213660.66</v>
      </c>
      <c r="I177" s="25">
        <v>969430</v>
      </c>
      <c r="J177" s="25">
        <v>22445877</v>
      </c>
      <c r="K177" s="25">
        <v>0</v>
      </c>
      <c r="L177" s="25">
        <v>13584503.18</v>
      </c>
      <c r="M177" s="25">
        <v>4704393.0999999996</v>
      </c>
      <c r="N177" s="25">
        <v>12367488</v>
      </c>
      <c r="O177" s="138"/>
      <c r="P177" s="10" t="s">
        <v>416</v>
      </c>
    </row>
    <row r="178" spans="1:18" s="4" customFormat="1" ht="19.5" customHeight="1">
      <c r="B178" s="28" t="s">
        <v>223</v>
      </c>
      <c r="C178" s="27"/>
      <c r="E178" s="26">
        <v>17271335.369999997</v>
      </c>
      <c r="F178" s="25">
        <v>180868.6</v>
      </c>
      <c r="G178" s="25">
        <v>243418.79</v>
      </c>
      <c r="H178" s="25">
        <v>0</v>
      </c>
      <c r="I178" s="25">
        <v>5877700</v>
      </c>
      <c r="J178" s="25">
        <v>18423004</v>
      </c>
      <c r="K178" s="25">
        <v>0</v>
      </c>
      <c r="L178" s="25">
        <v>16487127.58</v>
      </c>
      <c r="M178" s="25">
        <v>1823003</v>
      </c>
      <c r="N178" s="25">
        <v>12085724.6</v>
      </c>
      <c r="O178" s="138"/>
      <c r="P178" s="10" t="s">
        <v>417</v>
      </c>
    </row>
    <row r="179" spans="1:18" s="10" customFormat="1" ht="19.5" customHeight="1">
      <c r="B179" s="28" t="s">
        <v>222</v>
      </c>
      <c r="C179" s="27"/>
      <c r="E179" s="26">
        <v>16777136.139999999</v>
      </c>
      <c r="F179" s="25">
        <v>155054.6</v>
      </c>
      <c r="G179" s="25">
        <v>283233.90000000002</v>
      </c>
      <c r="H179" s="25">
        <v>0</v>
      </c>
      <c r="I179" s="25">
        <v>7865025.5300000003</v>
      </c>
      <c r="J179" s="25">
        <v>16430299</v>
      </c>
      <c r="K179" s="25">
        <v>0</v>
      </c>
      <c r="L179" s="25">
        <v>13661273.58</v>
      </c>
      <c r="M179" s="25">
        <v>2127021.85</v>
      </c>
      <c r="N179" s="25">
        <v>10961496</v>
      </c>
      <c r="O179" s="138"/>
      <c r="P179" s="10" t="s">
        <v>418</v>
      </c>
    </row>
    <row r="180" spans="1:18" s="4" customFormat="1" ht="19.5" customHeight="1">
      <c r="B180" s="28" t="s">
        <v>221</v>
      </c>
      <c r="C180" s="27"/>
      <c r="E180" s="26">
        <v>14347026.58</v>
      </c>
      <c r="F180" s="25">
        <v>48556.800000000003</v>
      </c>
      <c r="G180" s="25">
        <v>273372.09000000003</v>
      </c>
      <c r="H180" s="25">
        <v>0</v>
      </c>
      <c r="I180" s="25">
        <v>4019120</v>
      </c>
      <c r="J180" s="25">
        <v>10379476.210000001</v>
      </c>
      <c r="K180" s="25">
        <v>0</v>
      </c>
      <c r="L180" s="25">
        <v>10481325.68</v>
      </c>
      <c r="M180" s="25">
        <v>3178275.75</v>
      </c>
      <c r="N180" s="25">
        <v>6864288</v>
      </c>
      <c r="O180" s="138"/>
      <c r="P180" s="10" t="s">
        <v>419</v>
      </c>
    </row>
    <row r="181" spans="1:18" s="4" customFormat="1" ht="19.5" customHeight="1">
      <c r="B181" s="28" t="s">
        <v>220</v>
      </c>
      <c r="C181" s="27"/>
      <c r="E181" s="26">
        <v>17684685.379999999</v>
      </c>
      <c r="F181" s="25">
        <v>309300</v>
      </c>
      <c r="G181" s="25">
        <v>218236.89</v>
      </c>
      <c r="H181" s="25">
        <v>0</v>
      </c>
      <c r="I181" s="25">
        <v>24217</v>
      </c>
      <c r="J181" s="25">
        <v>17268485</v>
      </c>
      <c r="K181" s="25">
        <v>0</v>
      </c>
      <c r="L181" s="25">
        <v>13961539.34</v>
      </c>
      <c r="M181" s="25">
        <v>1913984.65</v>
      </c>
      <c r="N181" s="25">
        <v>10603880</v>
      </c>
      <c r="O181" s="138"/>
      <c r="P181" s="10" t="s">
        <v>420</v>
      </c>
    </row>
    <row r="182" spans="1:18" s="4" customFormat="1" ht="19.5" customHeight="1">
      <c r="B182" s="28" t="s">
        <v>219</v>
      </c>
      <c r="C182" s="27"/>
      <c r="E182" s="26">
        <v>14683264.59</v>
      </c>
      <c r="F182" s="25">
        <v>153283</v>
      </c>
      <c r="G182" s="25">
        <v>150794.5</v>
      </c>
      <c r="H182" s="25">
        <v>1035400</v>
      </c>
      <c r="I182" s="25">
        <v>1401572</v>
      </c>
      <c r="J182" s="25">
        <v>14366898.5</v>
      </c>
      <c r="K182" s="25">
        <v>0</v>
      </c>
      <c r="L182" s="25">
        <v>15306241.49</v>
      </c>
      <c r="M182" s="25">
        <v>3738035</v>
      </c>
      <c r="N182" s="25">
        <v>8071125</v>
      </c>
      <c r="O182" s="138"/>
      <c r="P182" s="10" t="s">
        <v>421</v>
      </c>
    </row>
    <row r="183" spans="1:18" s="4" customFormat="1" ht="19.5" customHeight="1">
      <c r="B183" s="28" t="s">
        <v>218</v>
      </c>
      <c r="C183" s="27"/>
      <c r="E183" s="26">
        <v>22270951.460000001</v>
      </c>
      <c r="F183" s="25">
        <v>55883</v>
      </c>
      <c r="G183" s="25">
        <v>209084.23</v>
      </c>
      <c r="H183" s="25">
        <v>2075272.5</v>
      </c>
      <c r="I183" s="25">
        <v>3208191.83</v>
      </c>
      <c r="J183" s="25">
        <v>20387042.640000001</v>
      </c>
      <c r="K183" s="25">
        <v>0</v>
      </c>
      <c r="L183" s="25">
        <v>20259013.829999998</v>
      </c>
      <c r="M183" s="25">
        <v>2059938.2</v>
      </c>
      <c r="N183" s="25">
        <v>12387578</v>
      </c>
      <c r="O183" s="138"/>
      <c r="P183" s="10" t="s">
        <v>422</v>
      </c>
    </row>
    <row r="184" spans="1:18" s="4" customFormat="1" ht="19.5" customHeight="1">
      <c r="B184" s="28" t="s">
        <v>217</v>
      </c>
      <c r="C184" s="27"/>
      <c r="E184" s="26">
        <v>20651039.41</v>
      </c>
      <c r="F184" s="25">
        <v>201968.4</v>
      </c>
      <c r="G184" s="25">
        <v>321818.69</v>
      </c>
      <c r="H184" s="25">
        <v>0</v>
      </c>
      <c r="I184" s="25">
        <v>7937261</v>
      </c>
      <c r="J184" s="25">
        <v>22825829</v>
      </c>
      <c r="K184" s="25">
        <v>0</v>
      </c>
      <c r="L184" s="25">
        <v>15835632.98</v>
      </c>
      <c r="M184" s="25">
        <v>3361950</v>
      </c>
      <c r="N184" s="25">
        <v>13607101</v>
      </c>
      <c r="O184" s="138"/>
      <c r="P184" s="10" t="s">
        <v>423</v>
      </c>
    </row>
    <row r="185" spans="1:18" s="4" customFormat="1" ht="19.8" customHeight="1">
      <c r="B185" s="28"/>
      <c r="C185" s="33"/>
      <c r="E185" s="68"/>
      <c r="F185" s="67"/>
      <c r="G185" s="67"/>
      <c r="H185" s="67"/>
      <c r="I185" s="67"/>
      <c r="J185" s="67"/>
      <c r="K185" s="67"/>
      <c r="L185" s="67"/>
      <c r="M185" s="67"/>
      <c r="N185" s="67"/>
      <c r="O185" s="141"/>
      <c r="P185" s="138"/>
      <c r="Q185" s="10"/>
    </row>
    <row r="186" spans="1:18" s="4" customFormat="1" ht="33.75" customHeight="1">
      <c r="B186" s="28"/>
      <c r="C186" s="33"/>
      <c r="E186" s="68"/>
      <c r="F186" s="67"/>
      <c r="G186" s="67"/>
      <c r="H186" s="67"/>
      <c r="I186" s="67"/>
      <c r="J186" s="67"/>
      <c r="K186" s="67"/>
      <c r="L186" s="67"/>
      <c r="M186" s="67"/>
      <c r="N186" s="67"/>
      <c r="O186" s="141"/>
      <c r="P186" s="138"/>
      <c r="Q186" s="10"/>
    </row>
    <row r="187" spans="1:18" s="9" customFormat="1" ht="26.25" customHeight="1">
      <c r="B187" s="62" t="s">
        <v>61</v>
      </c>
      <c r="C187" s="59"/>
      <c r="D187" s="62" t="s">
        <v>60</v>
      </c>
      <c r="E187" s="61"/>
    </row>
    <row r="188" spans="1:18" s="8" customFormat="1" ht="18.75" customHeight="1">
      <c r="B188" s="9" t="s">
        <v>59</v>
      </c>
      <c r="C188" s="59"/>
      <c r="D188" s="58" t="s">
        <v>58</v>
      </c>
      <c r="E188" s="57"/>
      <c r="R188" s="4"/>
    </row>
    <row r="189" spans="1:18" s="8" customFormat="1">
      <c r="B189" s="9"/>
      <c r="C189" s="59"/>
      <c r="D189" s="58" t="s">
        <v>57</v>
      </c>
      <c r="E189" s="57"/>
      <c r="N189" s="60"/>
      <c r="O189" s="60"/>
      <c r="P189" s="139" t="s">
        <v>316</v>
      </c>
      <c r="Q189" s="60"/>
      <c r="R189" s="9"/>
    </row>
    <row r="190" spans="1:18" s="8" customFormat="1" ht="15" customHeight="1">
      <c r="B190" s="9"/>
      <c r="C190" s="59"/>
      <c r="D190" s="58"/>
      <c r="E190" s="57"/>
      <c r="M190" s="56"/>
      <c r="N190" s="56"/>
      <c r="O190" s="56"/>
      <c r="P190" s="56"/>
      <c r="Q190" s="60"/>
    </row>
    <row r="191" spans="1:18" s="3" customFormat="1" ht="6" customHeight="1">
      <c r="A191" s="154"/>
      <c r="B191" s="155"/>
      <c r="C191" s="155"/>
      <c r="D191" s="156"/>
      <c r="E191" s="112" t="s">
        <v>56</v>
      </c>
      <c r="F191" s="113"/>
      <c r="G191" s="113"/>
      <c r="H191" s="113"/>
      <c r="I191" s="113"/>
      <c r="J191" s="113"/>
      <c r="K191" s="114"/>
      <c r="L191" s="120" t="s">
        <v>52</v>
      </c>
      <c r="M191" s="111"/>
      <c r="N191" s="111"/>
      <c r="O191" s="43" t="s">
        <v>313</v>
      </c>
      <c r="P191" s="136"/>
      <c r="Q191" s="140"/>
    </row>
    <row r="192" spans="1:18" s="7" customFormat="1" ht="17.399999999999999">
      <c r="A192" s="157"/>
      <c r="B192" s="157"/>
      <c r="C192" s="157"/>
      <c r="D192" s="157"/>
      <c r="E192" s="117" t="s">
        <v>55</v>
      </c>
      <c r="F192" s="118"/>
      <c r="G192" s="118"/>
      <c r="H192" s="118"/>
      <c r="I192" s="118"/>
      <c r="J192" s="118"/>
      <c r="K192" s="119"/>
      <c r="L192" s="115" t="s">
        <v>31</v>
      </c>
      <c r="M192" s="116"/>
      <c r="N192" s="116"/>
      <c r="O192" s="129" t="s">
        <v>317</v>
      </c>
      <c r="P192" s="130"/>
      <c r="Q192" s="140"/>
    </row>
    <row r="193" spans="1:17" s="7" customFormat="1">
      <c r="A193" s="158" t="s">
        <v>54</v>
      </c>
      <c r="B193" s="158"/>
      <c r="C193" s="158"/>
      <c r="D193" s="159"/>
      <c r="E193" s="48"/>
      <c r="F193" s="42" t="s">
        <v>53</v>
      </c>
      <c r="G193" s="42"/>
      <c r="H193" s="42"/>
      <c r="I193" s="42"/>
      <c r="J193" s="52"/>
      <c r="K193" s="51"/>
      <c r="L193" s="50"/>
      <c r="M193" s="50" t="s">
        <v>52</v>
      </c>
      <c r="N193" s="49" t="s">
        <v>52</v>
      </c>
      <c r="O193" s="129" t="s">
        <v>318</v>
      </c>
      <c r="P193" s="111"/>
      <c r="Q193" s="131"/>
    </row>
    <row r="194" spans="1:17" s="7" customFormat="1">
      <c r="A194" s="158" t="s">
        <v>51</v>
      </c>
      <c r="B194" s="158"/>
      <c r="C194" s="158"/>
      <c r="D194" s="159"/>
      <c r="E194" s="48" t="s">
        <v>50</v>
      </c>
      <c r="F194" s="42" t="s">
        <v>49</v>
      </c>
      <c r="G194" s="42"/>
      <c r="H194" s="42" t="s">
        <v>48</v>
      </c>
      <c r="I194" s="42"/>
      <c r="J194" s="43"/>
      <c r="K194" s="42"/>
      <c r="L194" s="43" t="s">
        <v>47</v>
      </c>
      <c r="M194" s="43" t="s">
        <v>46</v>
      </c>
      <c r="N194" s="42" t="s">
        <v>45</v>
      </c>
      <c r="O194" s="129" t="s">
        <v>319</v>
      </c>
      <c r="P194" s="111"/>
      <c r="Q194" s="131"/>
    </row>
    <row r="195" spans="1:17" s="7" customFormat="1">
      <c r="A195" s="158" t="s">
        <v>44</v>
      </c>
      <c r="B195" s="158"/>
      <c r="C195" s="158"/>
      <c r="D195" s="159"/>
      <c r="E195" s="45" t="s">
        <v>43</v>
      </c>
      <c r="F195" s="42" t="s">
        <v>42</v>
      </c>
      <c r="G195" s="42"/>
      <c r="H195" s="46" t="s">
        <v>41</v>
      </c>
      <c r="I195" s="42"/>
      <c r="J195" s="43"/>
      <c r="K195" s="42"/>
      <c r="L195" s="43" t="s">
        <v>40</v>
      </c>
      <c r="M195" s="43" t="s">
        <v>39</v>
      </c>
      <c r="N195" s="42" t="s">
        <v>38</v>
      </c>
      <c r="O195" s="129" t="s">
        <v>320</v>
      </c>
      <c r="P195" s="111"/>
      <c r="Q195" s="131"/>
    </row>
    <row r="196" spans="1:17" s="7" customFormat="1">
      <c r="A196" s="160"/>
      <c r="B196" s="160"/>
      <c r="C196" s="160"/>
      <c r="D196" s="161"/>
      <c r="E196" s="45" t="s">
        <v>28</v>
      </c>
      <c r="F196" s="44" t="s">
        <v>37</v>
      </c>
      <c r="G196" s="42" t="s">
        <v>36</v>
      </c>
      <c r="H196" s="44" t="s">
        <v>35</v>
      </c>
      <c r="I196" s="42" t="s">
        <v>34</v>
      </c>
      <c r="J196" s="43" t="s">
        <v>33</v>
      </c>
      <c r="K196" s="42" t="s">
        <v>32</v>
      </c>
      <c r="L196" s="43" t="s">
        <v>31</v>
      </c>
      <c r="M196" s="43" t="s">
        <v>30</v>
      </c>
      <c r="N196" s="42" t="s">
        <v>29</v>
      </c>
      <c r="O196" s="43"/>
      <c r="P196" s="47"/>
      <c r="Q196" s="131"/>
    </row>
    <row r="197" spans="1:17" s="7" customFormat="1" ht="19.8">
      <c r="A197" s="162"/>
      <c r="B197" s="162"/>
      <c r="C197" s="162"/>
      <c r="D197" s="163"/>
      <c r="E197" s="41" t="s">
        <v>28</v>
      </c>
      <c r="F197" s="39" t="s">
        <v>27</v>
      </c>
      <c r="G197" s="39" t="s">
        <v>26</v>
      </c>
      <c r="H197" s="39" t="s">
        <v>25</v>
      </c>
      <c r="I197" s="39" t="s">
        <v>24</v>
      </c>
      <c r="J197" s="40" t="s">
        <v>23</v>
      </c>
      <c r="K197" s="39" t="s">
        <v>22</v>
      </c>
      <c r="L197" s="38" t="s">
        <v>21</v>
      </c>
      <c r="M197" s="38" t="s">
        <v>20</v>
      </c>
      <c r="N197" s="37" t="s">
        <v>19</v>
      </c>
      <c r="O197" s="132"/>
      <c r="P197" s="133"/>
      <c r="Q197" s="140"/>
    </row>
    <row r="198" spans="1:17" s="4" customFormat="1" ht="21" customHeight="1">
      <c r="B198" s="72" t="s">
        <v>216</v>
      </c>
      <c r="C198" s="71"/>
      <c r="E198" s="26">
        <v>20739742.850000001</v>
      </c>
      <c r="F198" s="25">
        <v>524534.4</v>
      </c>
      <c r="G198" s="25">
        <v>423032.62</v>
      </c>
      <c r="H198" s="25">
        <v>390240</v>
      </c>
      <c r="I198" s="25">
        <v>4181209</v>
      </c>
      <c r="J198" s="25">
        <v>31033415</v>
      </c>
      <c r="K198" s="25">
        <v>0</v>
      </c>
      <c r="L198" s="25">
        <v>15783147.300000001</v>
      </c>
      <c r="M198" s="25">
        <v>10026170</v>
      </c>
      <c r="N198" s="25">
        <v>14955260</v>
      </c>
      <c r="O198" s="138"/>
      <c r="P198" s="10" t="s">
        <v>424</v>
      </c>
    </row>
    <row r="199" spans="1:17" s="4" customFormat="1" ht="21" customHeight="1">
      <c r="B199" s="28" t="s">
        <v>215</v>
      </c>
      <c r="C199" s="27"/>
      <c r="E199" s="26">
        <v>20672905.100000001</v>
      </c>
      <c r="F199" s="25">
        <v>1263190.2</v>
      </c>
      <c r="G199" s="25">
        <v>272298.42</v>
      </c>
      <c r="H199" s="25">
        <v>0</v>
      </c>
      <c r="I199" s="25">
        <v>11428054</v>
      </c>
      <c r="J199" s="25">
        <v>20425938</v>
      </c>
      <c r="K199" s="25">
        <v>0</v>
      </c>
      <c r="L199" s="25">
        <v>17168927.940000001</v>
      </c>
      <c r="M199" s="25">
        <v>4436400</v>
      </c>
      <c r="N199" s="25">
        <v>12328084</v>
      </c>
      <c r="O199" s="138"/>
      <c r="P199" s="10" t="s">
        <v>425</v>
      </c>
    </row>
    <row r="200" spans="1:17" s="4" customFormat="1" ht="21" customHeight="1">
      <c r="B200" s="28" t="s">
        <v>214</v>
      </c>
      <c r="C200" s="27"/>
      <c r="E200" s="26">
        <v>23269259.66</v>
      </c>
      <c r="F200" s="25">
        <v>47970.2</v>
      </c>
      <c r="G200" s="25">
        <v>300365.09999999998</v>
      </c>
      <c r="H200" s="25">
        <v>0</v>
      </c>
      <c r="I200" s="25">
        <v>5021000</v>
      </c>
      <c r="J200" s="25">
        <v>27854976</v>
      </c>
      <c r="K200" s="25">
        <v>0</v>
      </c>
      <c r="L200" s="25">
        <v>19121809.850000001</v>
      </c>
      <c r="M200" s="25">
        <v>5902010</v>
      </c>
      <c r="N200" s="25">
        <v>16619099.4</v>
      </c>
      <c r="O200" s="138"/>
      <c r="P200" s="10" t="s">
        <v>426</v>
      </c>
    </row>
    <row r="201" spans="1:17" s="4" customFormat="1" ht="21" customHeight="1">
      <c r="B201" s="28" t="s">
        <v>213</v>
      </c>
      <c r="C201" s="27"/>
      <c r="E201" s="26">
        <v>19297414.190000001</v>
      </c>
      <c r="F201" s="25">
        <v>815071</v>
      </c>
      <c r="G201" s="25">
        <v>209792.29</v>
      </c>
      <c r="H201" s="25">
        <v>382980</v>
      </c>
      <c r="I201" s="25">
        <v>59640</v>
      </c>
      <c r="J201" s="25">
        <v>21752006.949999999</v>
      </c>
      <c r="K201" s="25">
        <v>0</v>
      </c>
      <c r="L201" s="25">
        <v>15699821.539999999</v>
      </c>
      <c r="M201" s="25">
        <v>3519600</v>
      </c>
      <c r="N201" s="25">
        <v>9997712</v>
      </c>
      <c r="O201" s="138"/>
      <c r="P201" s="10" t="s">
        <v>427</v>
      </c>
    </row>
    <row r="202" spans="1:17" s="5" customFormat="1" ht="21" customHeight="1">
      <c r="A202" s="32" t="s">
        <v>212</v>
      </c>
      <c r="B202" s="31"/>
      <c r="C202" s="30"/>
      <c r="E202" s="73">
        <f t="shared" ref="E202:J202" si="9">SUM(E203:E208)</f>
        <v>91410771.649999991</v>
      </c>
      <c r="F202" s="73">
        <f t="shared" si="9"/>
        <v>438073.3</v>
      </c>
      <c r="G202" s="73">
        <f t="shared" si="9"/>
        <v>897685.00999999989</v>
      </c>
      <c r="H202" s="73">
        <f t="shared" si="9"/>
        <v>411717</v>
      </c>
      <c r="I202" s="73">
        <f t="shared" si="9"/>
        <v>12882912.300000001</v>
      </c>
      <c r="J202" s="73">
        <f t="shared" si="9"/>
        <v>85531616.530000001</v>
      </c>
      <c r="K202" s="25">
        <v>0</v>
      </c>
      <c r="L202" s="73">
        <f>SUM(L203:L208)</f>
        <v>76703196</v>
      </c>
      <c r="M202" s="73">
        <f>SUM(M203:M208)</f>
        <v>12935187.609999999</v>
      </c>
      <c r="N202" s="73">
        <f>SUM(N203:N208)</f>
        <v>40564363.859999999</v>
      </c>
      <c r="O202" s="30" t="s">
        <v>428</v>
      </c>
      <c r="P202" s="30"/>
    </row>
    <row r="203" spans="1:17" s="4" customFormat="1" ht="21" customHeight="1">
      <c r="B203" s="28" t="s">
        <v>211</v>
      </c>
      <c r="C203" s="27"/>
      <c r="E203" s="26">
        <v>14063014.93</v>
      </c>
      <c r="F203" s="25">
        <v>169518</v>
      </c>
      <c r="G203" s="25">
        <v>98723.56</v>
      </c>
      <c r="H203" s="25">
        <v>93112</v>
      </c>
      <c r="I203" s="25">
        <v>509019</v>
      </c>
      <c r="J203" s="25">
        <v>11000685</v>
      </c>
      <c r="K203" s="25">
        <v>0</v>
      </c>
      <c r="L203" s="25">
        <v>12558104.439999999</v>
      </c>
      <c r="M203" s="25">
        <v>2894100</v>
      </c>
      <c r="N203" s="25">
        <v>6209290</v>
      </c>
      <c r="O203" s="138"/>
      <c r="P203" s="10" t="s">
        <v>429</v>
      </c>
    </row>
    <row r="204" spans="1:17" s="4" customFormat="1" ht="21" customHeight="1">
      <c r="B204" s="28" t="s">
        <v>210</v>
      </c>
      <c r="C204" s="27"/>
      <c r="E204" s="26">
        <v>15196016.720000001</v>
      </c>
      <c r="F204" s="25">
        <v>22875.5</v>
      </c>
      <c r="G204" s="25">
        <v>136922.56</v>
      </c>
      <c r="H204" s="25">
        <v>0</v>
      </c>
      <c r="I204" s="25">
        <v>6146965</v>
      </c>
      <c r="J204" s="25">
        <v>12255698</v>
      </c>
      <c r="K204" s="25">
        <v>0</v>
      </c>
      <c r="L204" s="25">
        <v>13987534.23</v>
      </c>
      <c r="M204" s="25">
        <v>3259920</v>
      </c>
      <c r="N204" s="25">
        <v>898553</v>
      </c>
      <c r="O204" s="138"/>
      <c r="P204" s="10" t="s">
        <v>430</v>
      </c>
    </row>
    <row r="205" spans="1:17" s="4" customFormat="1" ht="21" customHeight="1">
      <c r="B205" s="28" t="s">
        <v>209</v>
      </c>
      <c r="C205" s="27"/>
      <c r="E205" s="26">
        <v>14290090.029999999</v>
      </c>
      <c r="F205" s="25">
        <v>58513.8</v>
      </c>
      <c r="G205" s="25">
        <v>220951.83</v>
      </c>
      <c r="H205" s="25">
        <v>0</v>
      </c>
      <c r="I205" s="25">
        <v>1187910</v>
      </c>
      <c r="J205" s="25">
        <v>11956006</v>
      </c>
      <c r="K205" s="25">
        <v>0</v>
      </c>
      <c r="L205" s="25">
        <v>11107067.109999999</v>
      </c>
      <c r="M205" s="25">
        <v>2169920</v>
      </c>
      <c r="N205" s="25">
        <v>8369133.8600000003</v>
      </c>
      <c r="O205" s="138"/>
      <c r="P205" s="10" t="s">
        <v>431</v>
      </c>
    </row>
    <row r="206" spans="1:17" s="4" customFormat="1" ht="21" customHeight="1">
      <c r="B206" s="28" t="s">
        <v>208</v>
      </c>
      <c r="C206" s="27"/>
      <c r="E206" s="26">
        <v>14495005.780000001</v>
      </c>
      <c r="F206" s="25">
        <v>12778</v>
      </c>
      <c r="G206" s="25">
        <v>17933.8</v>
      </c>
      <c r="H206" s="25">
        <v>23895</v>
      </c>
      <c r="I206" s="25">
        <v>2183.1999999999998</v>
      </c>
      <c r="J206" s="25">
        <v>10841944</v>
      </c>
      <c r="K206" s="25">
        <v>0</v>
      </c>
      <c r="L206" s="25">
        <v>12144503.65</v>
      </c>
      <c r="M206" s="25">
        <v>2420100</v>
      </c>
      <c r="N206" s="25">
        <v>5954800</v>
      </c>
      <c r="O206" s="138"/>
      <c r="P206" s="10" t="s">
        <v>432</v>
      </c>
    </row>
    <row r="207" spans="1:17" s="4" customFormat="1" ht="21" customHeight="1">
      <c r="B207" s="28" t="s">
        <v>207</v>
      </c>
      <c r="C207" s="27"/>
      <c r="E207" s="26">
        <v>14988601.029999999</v>
      </c>
      <c r="F207" s="25">
        <v>68089.8</v>
      </c>
      <c r="G207" s="25">
        <v>176996.17</v>
      </c>
      <c r="H207" s="25">
        <v>294710</v>
      </c>
      <c r="I207" s="25">
        <v>4190775.1</v>
      </c>
      <c r="J207" s="25">
        <v>21240642.530000001</v>
      </c>
      <c r="K207" s="25">
        <v>0</v>
      </c>
      <c r="L207" s="25">
        <v>13889503.76</v>
      </c>
      <c r="M207" s="25">
        <v>1841791.61</v>
      </c>
      <c r="N207" s="25">
        <v>8461584</v>
      </c>
      <c r="O207" s="138"/>
      <c r="P207" s="10" t="s">
        <v>433</v>
      </c>
    </row>
    <row r="208" spans="1:17" s="4" customFormat="1" ht="21" customHeight="1">
      <c r="B208" s="28" t="s">
        <v>206</v>
      </c>
      <c r="C208" s="27"/>
      <c r="E208" s="26">
        <v>18378043.16</v>
      </c>
      <c r="F208" s="25">
        <v>106298.2</v>
      </c>
      <c r="G208" s="25">
        <v>246157.09</v>
      </c>
      <c r="H208" s="25">
        <v>0</v>
      </c>
      <c r="I208" s="25">
        <v>846060</v>
      </c>
      <c r="J208" s="25">
        <v>18236641</v>
      </c>
      <c r="K208" s="25">
        <v>0</v>
      </c>
      <c r="L208" s="25">
        <v>13016482.810000001</v>
      </c>
      <c r="M208" s="25">
        <v>349356</v>
      </c>
      <c r="N208" s="25">
        <v>10671003</v>
      </c>
      <c r="O208" s="138"/>
      <c r="P208" s="10" t="s">
        <v>434</v>
      </c>
    </row>
    <row r="209" spans="1:18" s="5" customFormat="1" ht="21" customHeight="1">
      <c r="A209" s="32" t="s">
        <v>205</v>
      </c>
      <c r="B209" s="31"/>
      <c r="C209" s="30"/>
      <c r="E209" s="73">
        <f t="shared" ref="E209:J209" si="10">SUM(E210:E213)+SUM(E227:E231)</f>
        <v>175188150.04000002</v>
      </c>
      <c r="F209" s="73">
        <f t="shared" si="10"/>
        <v>1017260.32</v>
      </c>
      <c r="G209" s="73">
        <f t="shared" si="10"/>
        <v>1559198.02</v>
      </c>
      <c r="H209" s="73">
        <f t="shared" si="10"/>
        <v>0</v>
      </c>
      <c r="I209" s="73">
        <f t="shared" si="10"/>
        <v>3502593.83</v>
      </c>
      <c r="J209" s="73">
        <f t="shared" si="10"/>
        <v>173991341</v>
      </c>
      <c r="K209" s="25">
        <v>0</v>
      </c>
      <c r="L209" s="73">
        <f>SUM(L210:L213)+SUM(L227:L231)</f>
        <v>142563658.62</v>
      </c>
      <c r="M209" s="73">
        <f>SUM(M210:M213)+SUM(M227:M231)</f>
        <v>38288326.43</v>
      </c>
      <c r="N209" s="73">
        <f>SUM(N210:N213)+SUM(N227:N231)</f>
        <v>88338022.209999993</v>
      </c>
      <c r="O209" s="30" t="s">
        <v>435</v>
      </c>
      <c r="P209" s="30"/>
    </row>
    <row r="210" spans="1:18" s="4" customFormat="1" ht="21" customHeight="1">
      <c r="A210" s="10"/>
      <c r="B210" s="28" t="s">
        <v>204</v>
      </c>
      <c r="C210" s="27"/>
      <c r="E210" s="26">
        <v>14242331.889999999</v>
      </c>
      <c r="F210" s="25">
        <v>40954.800000000003</v>
      </c>
      <c r="G210" s="25">
        <v>136236.34</v>
      </c>
      <c r="H210" s="25">
        <v>0</v>
      </c>
      <c r="I210" s="25">
        <v>73095</v>
      </c>
      <c r="J210" s="25">
        <v>13594147</v>
      </c>
      <c r="K210" s="25">
        <v>0</v>
      </c>
      <c r="L210" s="25">
        <v>13381776.15</v>
      </c>
      <c r="M210" s="25">
        <v>2597862.36</v>
      </c>
      <c r="N210" s="25">
        <v>9484940</v>
      </c>
      <c r="O210" s="138"/>
      <c r="P210" s="10" t="s">
        <v>436</v>
      </c>
    </row>
    <row r="211" spans="1:18" s="4" customFormat="1" ht="21" customHeight="1">
      <c r="A211" s="10"/>
      <c r="B211" s="28" t="s">
        <v>203</v>
      </c>
      <c r="C211" s="27"/>
      <c r="E211" s="26">
        <v>20008173.170000002</v>
      </c>
      <c r="F211" s="25">
        <v>49933.919999999998</v>
      </c>
      <c r="G211" s="25">
        <v>86260.32</v>
      </c>
      <c r="H211" s="25">
        <v>0</v>
      </c>
      <c r="I211" s="25">
        <v>5960.58</v>
      </c>
      <c r="J211" s="25">
        <v>17797093</v>
      </c>
      <c r="K211" s="25">
        <v>0</v>
      </c>
      <c r="L211" s="25">
        <v>16166106.309999999</v>
      </c>
      <c r="M211" s="25">
        <v>8228360</v>
      </c>
      <c r="N211" s="25">
        <v>9733203</v>
      </c>
      <c r="O211" s="138"/>
      <c r="P211" s="10" t="s">
        <v>437</v>
      </c>
    </row>
    <row r="212" spans="1:18" s="4" customFormat="1" ht="21" customHeight="1">
      <c r="A212" s="10"/>
      <c r="B212" s="28" t="s">
        <v>202</v>
      </c>
      <c r="C212" s="27"/>
      <c r="E212" s="26">
        <v>18716894.580000002</v>
      </c>
      <c r="F212" s="25">
        <v>79980.600000000006</v>
      </c>
      <c r="G212" s="25">
        <v>182854.75</v>
      </c>
      <c r="H212" s="25">
        <v>0</v>
      </c>
      <c r="I212" s="25">
        <v>648371</v>
      </c>
      <c r="J212" s="25">
        <v>16789819</v>
      </c>
      <c r="K212" s="25">
        <v>0</v>
      </c>
      <c r="L212" s="25">
        <v>16073008.43</v>
      </c>
      <c r="M212" s="25">
        <v>7216480</v>
      </c>
      <c r="N212" s="25">
        <v>8336671</v>
      </c>
      <c r="O212" s="138"/>
      <c r="P212" s="10" t="s">
        <v>438</v>
      </c>
    </row>
    <row r="213" spans="1:18" s="4" customFormat="1" ht="21" customHeight="1">
      <c r="A213" s="10"/>
      <c r="B213" s="28" t="s">
        <v>201</v>
      </c>
      <c r="C213" s="27"/>
      <c r="E213" s="26">
        <v>19711194.420000002</v>
      </c>
      <c r="F213" s="25">
        <v>47899.8</v>
      </c>
      <c r="G213" s="25">
        <v>364860.52</v>
      </c>
      <c r="H213" s="25">
        <v>0</v>
      </c>
      <c r="I213" s="25">
        <v>286530</v>
      </c>
      <c r="J213" s="25">
        <v>22053710</v>
      </c>
      <c r="K213" s="25">
        <v>0</v>
      </c>
      <c r="L213" s="25">
        <v>17962549.16</v>
      </c>
      <c r="M213" s="25">
        <v>3371659.07</v>
      </c>
      <c r="N213" s="25">
        <v>896046.66</v>
      </c>
      <c r="O213" s="138"/>
      <c r="P213" s="10" t="s">
        <v>439</v>
      </c>
    </row>
    <row r="214" spans="1:18" s="4" customFormat="1" ht="52.5" customHeight="1">
      <c r="A214" s="10"/>
      <c r="B214" s="28"/>
      <c r="C214" s="33"/>
      <c r="E214" s="64"/>
      <c r="F214" s="63"/>
      <c r="G214" s="63"/>
      <c r="H214" s="63"/>
      <c r="I214" s="63"/>
      <c r="J214" s="63"/>
      <c r="K214" s="63"/>
      <c r="L214" s="63"/>
      <c r="M214" s="63"/>
      <c r="N214" s="63"/>
      <c r="O214" s="141"/>
      <c r="P214" s="138"/>
      <c r="Q214" s="10"/>
    </row>
    <row r="215" spans="1:18" s="4" customFormat="1" ht="42" customHeight="1">
      <c r="A215" s="10"/>
      <c r="B215" s="28"/>
      <c r="C215" s="33"/>
      <c r="E215" s="64"/>
      <c r="F215" s="63"/>
      <c r="G215" s="63"/>
      <c r="H215" s="63"/>
      <c r="I215" s="63"/>
      <c r="J215" s="63"/>
      <c r="K215" s="63"/>
      <c r="L215" s="63"/>
      <c r="M215" s="63"/>
      <c r="N215" s="63"/>
      <c r="O215" s="141"/>
      <c r="P215" s="138"/>
      <c r="Q215" s="10"/>
    </row>
    <row r="216" spans="1:18" s="9" customFormat="1" ht="26.25" customHeight="1">
      <c r="B216" s="62" t="s">
        <v>61</v>
      </c>
      <c r="C216" s="59"/>
      <c r="D216" s="62" t="s">
        <v>60</v>
      </c>
      <c r="E216" s="61"/>
    </row>
    <row r="217" spans="1:18" s="8" customFormat="1" ht="18.75" customHeight="1">
      <c r="B217" s="9" t="s">
        <v>59</v>
      </c>
      <c r="C217" s="59"/>
      <c r="D217" s="58" t="s">
        <v>58</v>
      </c>
      <c r="E217" s="57"/>
      <c r="R217" s="4"/>
    </row>
    <row r="218" spans="1:18" s="8" customFormat="1">
      <c r="B218" s="9"/>
      <c r="C218" s="59"/>
      <c r="D218" s="58" t="s">
        <v>57</v>
      </c>
      <c r="E218" s="57"/>
      <c r="N218" s="60"/>
      <c r="O218" s="60"/>
      <c r="P218" s="139" t="s">
        <v>316</v>
      </c>
      <c r="Q218" s="60"/>
      <c r="R218" s="9"/>
    </row>
    <row r="219" spans="1:18" s="8" customFormat="1" ht="15" customHeight="1">
      <c r="B219" s="9"/>
      <c r="C219" s="59"/>
      <c r="D219" s="58"/>
      <c r="E219" s="57"/>
      <c r="M219" s="56"/>
      <c r="N219" s="56"/>
      <c r="O219" s="56"/>
      <c r="P219" s="56"/>
      <c r="Q219" s="60"/>
    </row>
    <row r="220" spans="1:18" s="3" customFormat="1" ht="6" customHeight="1">
      <c r="A220" s="154"/>
      <c r="B220" s="155"/>
      <c r="C220" s="155"/>
      <c r="D220" s="156"/>
      <c r="E220" s="112" t="s">
        <v>56</v>
      </c>
      <c r="F220" s="113"/>
      <c r="G220" s="113"/>
      <c r="H220" s="113"/>
      <c r="I220" s="113"/>
      <c r="J220" s="113"/>
      <c r="K220" s="114"/>
      <c r="L220" s="120" t="s">
        <v>52</v>
      </c>
      <c r="M220" s="111"/>
      <c r="N220" s="111"/>
      <c r="O220" s="43" t="s">
        <v>313</v>
      </c>
      <c r="P220" s="136"/>
      <c r="Q220" s="140"/>
    </row>
    <row r="221" spans="1:18" s="7" customFormat="1" ht="17.399999999999999">
      <c r="A221" s="157"/>
      <c r="B221" s="157"/>
      <c r="C221" s="157"/>
      <c r="D221" s="157"/>
      <c r="E221" s="117" t="s">
        <v>55</v>
      </c>
      <c r="F221" s="118"/>
      <c r="G221" s="118"/>
      <c r="H221" s="118"/>
      <c r="I221" s="118"/>
      <c r="J221" s="118"/>
      <c r="K221" s="119"/>
      <c r="L221" s="115" t="s">
        <v>31</v>
      </c>
      <c r="M221" s="116"/>
      <c r="N221" s="116"/>
      <c r="O221" s="129" t="s">
        <v>317</v>
      </c>
      <c r="P221" s="130"/>
      <c r="Q221" s="140"/>
    </row>
    <row r="222" spans="1:18" s="7" customFormat="1">
      <c r="A222" s="158" t="s">
        <v>54</v>
      </c>
      <c r="B222" s="158"/>
      <c r="C222" s="158"/>
      <c r="D222" s="159"/>
      <c r="E222" s="48"/>
      <c r="F222" s="42" t="s">
        <v>53</v>
      </c>
      <c r="G222" s="42"/>
      <c r="H222" s="42"/>
      <c r="I222" s="42"/>
      <c r="J222" s="52"/>
      <c r="K222" s="51"/>
      <c r="L222" s="50"/>
      <c r="M222" s="50" t="s">
        <v>52</v>
      </c>
      <c r="N222" s="49" t="s">
        <v>52</v>
      </c>
      <c r="O222" s="129" t="s">
        <v>318</v>
      </c>
      <c r="P222" s="111"/>
      <c r="Q222" s="131"/>
    </row>
    <row r="223" spans="1:18" s="7" customFormat="1">
      <c r="A223" s="158" t="s">
        <v>51</v>
      </c>
      <c r="B223" s="158"/>
      <c r="C223" s="158"/>
      <c r="D223" s="159"/>
      <c r="E223" s="48" t="s">
        <v>50</v>
      </c>
      <c r="F223" s="42" t="s">
        <v>49</v>
      </c>
      <c r="G223" s="42"/>
      <c r="H223" s="42" t="s">
        <v>48</v>
      </c>
      <c r="I223" s="42"/>
      <c r="J223" s="43"/>
      <c r="K223" s="42"/>
      <c r="L223" s="43" t="s">
        <v>47</v>
      </c>
      <c r="M223" s="43" t="s">
        <v>46</v>
      </c>
      <c r="N223" s="42" t="s">
        <v>45</v>
      </c>
      <c r="O223" s="129" t="s">
        <v>319</v>
      </c>
      <c r="P223" s="111"/>
      <c r="Q223" s="131"/>
    </row>
    <row r="224" spans="1:18" s="7" customFormat="1">
      <c r="A224" s="158" t="s">
        <v>44</v>
      </c>
      <c r="B224" s="158"/>
      <c r="C224" s="158"/>
      <c r="D224" s="159"/>
      <c r="E224" s="45" t="s">
        <v>43</v>
      </c>
      <c r="F224" s="42" t="s">
        <v>42</v>
      </c>
      <c r="G224" s="42"/>
      <c r="H224" s="46" t="s">
        <v>41</v>
      </c>
      <c r="I224" s="42"/>
      <c r="J224" s="43"/>
      <c r="K224" s="42"/>
      <c r="L224" s="43" t="s">
        <v>40</v>
      </c>
      <c r="M224" s="43" t="s">
        <v>39</v>
      </c>
      <c r="N224" s="42" t="s">
        <v>38</v>
      </c>
      <c r="O224" s="129" t="s">
        <v>320</v>
      </c>
      <c r="P224" s="111"/>
      <c r="Q224" s="131"/>
    </row>
    <row r="225" spans="1:17" s="7" customFormat="1">
      <c r="A225" s="160"/>
      <c r="B225" s="160"/>
      <c r="C225" s="160"/>
      <c r="D225" s="161"/>
      <c r="E225" s="45" t="s">
        <v>28</v>
      </c>
      <c r="F225" s="44" t="s">
        <v>37</v>
      </c>
      <c r="G225" s="42" t="s">
        <v>36</v>
      </c>
      <c r="H225" s="44" t="s">
        <v>35</v>
      </c>
      <c r="I225" s="42" t="s">
        <v>34</v>
      </c>
      <c r="J225" s="43" t="s">
        <v>33</v>
      </c>
      <c r="K225" s="42" t="s">
        <v>32</v>
      </c>
      <c r="L225" s="43" t="s">
        <v>31</v>
      </c>
      <c r="M225" s="43" t="s">
        <v>30</v>
      </c>
      <c r="N225" s="42" t="s">
        <v>29</v>
      </c>
      <c r="O225" s="43"/>
      <c r="P225" s="47"/>
      <c r="Q225" s="131"/>
    </row>
    <row r="226" spans="1:17" s="7" customFormat="1" ht="19.8">
      <c r="A226" s="162"/>
      <c r="B226" s="162"/>
      <c r="C226" s="162"/>
      <c r="D226" s="163"/>
      <c r="E226" s="41" t="s">
        <v>28</v>
      </c>
      <c r="F226" s="39" t="s">
        <v>27</v>
      </c>
      <c r="G226" s="39" t="s">
        <v>26</v>
      </c>
      <c r="H226" s="39" t="s">
        <v>25</v>
      </c>
      <c r="I226" s="39" t="s">
        <v>24</v>
      </c>
      <c r="J226" s="40" t="s">
        <v>23</v>
      </c>
      <c r="K226" s="39" t="s">
        <v>22</v>
      </c>
      <c r="L226" s="38" t="s">
        <v>21</v>
      </c>
      <c r="M226" s="38" t="s">
        <v>20</v>
      </c>
      <c r="N226" s="37" t="s">
        <v>19</v>
      </c>
      <c r="O226" s="132"/>
      <c r="P226" s="133"/>
      <c r="Q226" s="140"/>
    </row>
    <row r="227" spans="1:17" s="4" customFormat="1" ht="20.25" customHeight="1">
      <c r="A227" s="10"/>
      <c r="B227" s="29" t="s">
        <v>200</v>
      </c>
      <c r="C227" s="33"/>
      <c r="E227" s="26">
        <v>32420995.390000001</v>
      </c>
      <c r="F227" s="25">
        <v>320423.8</v>
      </c>
      <c r="G227" s="25">
        <v>17949.97</v>
      </c>
      <c r="H227" s="25">
        <v>0</v>
      </c>
      <c r="I227" s="25">
        <v>73260</v>
      </c>
      <c r="J227" s="25">
        <v>26530842</v>
      </c>
      <c r="K227" s="25">
        <v>0</v>
      </c>
      <c r="L227" s="25">
        <v>18018114.490000002</v>
      </c>
      <c r="M227" s="25">
        <v>5790515</v>
      </c>
      <c r="N227" s="25">
        <v>13469732</v>
      </c>
      <c r="O227" s="138"/>
      <c r="P227" s="10" t="s">
        <v>440</v>
      </c>
    </row>
    <row r="228" spans="1:17" s="4" customFormat="1" ht="20.25" customHeight="1">
      <c r="A228" s="28"/>
      <c r="B228" s="28" t="s">
        <v>199</v>
      </c>
      <c r="C228" s="27"/>
      <c r="E228" s="26">
        <v>19405391.700000003</v>
      </c>
      <c r="F228" s="25">
        <v>291486.03999999998</v>
      </c>
      <c r="G228" s="25">
        <v>106168</v>
      </c>
      <c r="H228" s="25">
        <v>0</v>
      </c>
      <c r="I228" s="25">
        <v>121490</v>
      </c>
      <c r="J228" s="25">
        <v>19087063</v>
      </c>
      <c r="K228" s="25">
        <v>0</v>
      </c>
      <c r="L228" s="25">
        <v>17298361.719999999</v>
      </c>
      <c r="M228" s="25">
        <v>3141600</v>
      </c>
      <c r="N228" s="25">
        <v>12570530.359999999</v>
      </c>
      <c r="O228" s="138"/>
      <c r="P228" s="10" t="s">
        <v>441</v>
      </c>
    </row>
    <row r="229" spans="1:17" s="4" customFormat="1" ht="20.25" customHeight="1">
      <c r="A229" s="28"/>
      <c r="B229" s="28" t="s">
        <v>198</v>
      </c>
      <c r="C229" s="27"/>
      <c r="E229" s="26">
        <v>14674819.120000001</v>
      </c>
      <c r="F229" s="25">
        <v>134714.4</v>
      </c>
      <c r="G229" s="25">
        <v>158808.4</v>
      </c>
      <c r="H229" s="25">
        <v>0</v>
      </c>
      <c r="I229" s="25">
        <v>2268108</v>
      </c>
      <c r="J229" s="25">
        <v>16603717</v>
      </c>
      <c r="K229" s="25">
        <v>0</v>
      </c>
      <c r="L229" s="25">
        <v>14254520.120000001</v>
      </c>
      <c r="M229" s="25">
        <v>4357500</v>
      </c>
      <c r="N229" s="25">
        <v>9264959.7899999991</v>
      </c>
      <c r="O229" s="138"/>
      <c r="P229" s="10" t="s">
        <v>442</v>
      </c>
    </row>
    <row r="230" spans="1:17" s="4" customFormat="1" ht="20.25" customHeight="1">
      <c r="A230" s="28"/>
      <c r="B230" s="28" t="s">
        <v>197</v>
      </c>
      <c r="C230" s="27"/>
      <c r="E230" s="26">
        <v>17612541.75</v>
      </c>
      <c r="F230" s="25">
        <v>30304.959999999999</v>
      </c>
      <c r="G230" s="25">
        <v>262300.33</v>
      </c>
      <c r="H230" s="25">
        <v>0</v>
      </c>
      <c r="I230" s="25">
        <v>25779.25</v>
      </c>
      <c r="J230" s="25">
        <v>19945900</v>
      </c>
      <c r="K230" s="25">
        <v>0</v>
      </c>
      <c r="L230" s="25">
        <v>12452142.65</v>
      </c>
      <c r="M230" s="25">
        <v>3544850</v>
      </c>
      <c r="N230" s="25">
        <v>12067128</v>
      </c>
      <c r="O230" s="138"/>
      <c r="P230" s="10" t="s">
        <v>443</v>
      </c>
    </row>
    <row r="231" spans="1:17" s="4" customFormat="1" ht="20.25" customHeight="1">
      <c r="A231" s="28"/>
      <c r="B231" s="28" t="s">
        <v>196</v>
      </c>
      <c r="C231" s="27"/>
      <c r="E231" s="26">
        <v>18395808.02</v>
      </c>
      <c r="F231" s="25">
        <v>21562</v>
      </c>
      <c r="G231" s="25">
        <v>243759.39</v>
      </c>
      <c r="H231" s="25">
        <v>0</v>
      </c>
      <c r="I231" s="25">
        <v>0</v>
      </c>
      <c r="J231" s="25">
        <v>21589050</v>
      </c>
      <c r="K231" s="25">
        <v>0</v>
      </c>
      <c r="L231" s="25">
        <v>16957079.59</v>
      </c>
      <c r="M231" s="25">
        <v>39500</v>
      </c>
      <c r="N231" s="25">
        <v>12514811.4</v>
      </c>
      <c r="O231" s="138"/>
      <c r="P231" s="10" t="s">
        <v>444</v>
      </c>
    </row>
    <row r="232" spans="1:17" s="5" customFormat="1" ht="20.25" customHeight="1">
      <c r="A232" s="32" t="s">
        <v>195</v>
      </c>
      <c r="B232" s="31"/>
      <c r="C232" s="30"/>
      <c r="E232" s="73">
        <f t="shared" ref="E232:J232" si="11">SUM(E233:E245)</f>
        <v>219118693.74000001</v>
      </c>
      <c r="F232" s="73">
        <f t="shared" si="11"/>
        <v>1481170.1</v>
      </c>
      <c r="G232" s="73">
        <f t="shared" si="11"/>
        <v>2472580.85</v>
      </c>
      <c r="H232" s="73">
        <f t="shared" si="11"/>
        <v>281010</v>
      </c>
      <c r="I232" s="73">
        <f t="shared" si="11"/>
        <v>19146130.43</v>
      </c>
      <c r="J232" s="73">
        <f t="shared" si="11"/>
        <v>239798745.53</v>
      </c>
      <c r="K232" s="74">
        <v>0</v>
      </c>
      <c r="L232" s="73">
        <f>SUM(L233:L245)</f>
        <v>205944332.90000001</v>
      </c>
      <c r="M232" s="73">
        <f>SUM(M233:M245)</f>
        <v>65573992.450000003</v>
      </c>
      <c r="N232" s="73">
        <f>SUM(N233:N245)</f>
        <v>129314264.53999999</v>
      </c>
      <c r="O232" s="30" t="s">
        <v>445</v>
      </c>
      <c r="P232" s="30"/>
    </row>
    <row r="233" spans="1:17" s="4" customFormat="1" ht="20.25" customHeight="1">
      <c r="A233" s="10"/>
      <c r="B233" s="28" t="s">
        <v>194</v>
      </c>
      <c r="C233" s="27"/>
      <c r="E233" s="26">
        <v>16005898.84</v>
      </c>
      <c r="F233" s="25">
        <v>42771.45</v>
      </c>
      <c r="G233" s="25">
        <v>56723.96</v>
      </c>
      <c r="H233" s="25">
        <v>0</v>
      </c>
      <c r="I233" s="25">
        <v>2154675</v>
      </c>
      <c r="J233" s="25">
        <v>18936844</v>
      </c>
      <c r="K233" s="25">
        <v>0</v>
      </c>
      <c r="L233" s="25">
        <v>16091112.969999999</v>
      </c>
      <c r="M233" s="25">
        <v>7397765</v>
      </c>
      <c r="N233" s="25">
        <v>8841023</v>
      </c>
      <c r="O233" s="138"/>
      <c r="P233" s="10" t="s">
        <v>372</v>
      </c>
    </row>
    <row r="234" spans="1:17" s="4" customFormat="1" ht="20.25" customHeight="1">
      <c r="A234" s="10"/>
      <c r="B234" s="28" t="s">
        <v>193</v>
      </c>
      <c r="C234" s="27"/>
      <c r="E234" s="26">
        <v>16408383.75</v>
      </c>
      <c r="F234" s="25">
        <v>110897.8</v>
      </c>
      <c r="G234" s="25">
        <v>188433.75</v>
      </c>
      <c r="H234" s="25">
        <v>0</v>
      </c>
      <c r="I234" s="25">
        <v>4816930.8</v>
      </c>
      <c r="J234" s="25">
        <v>15980912</v>
      </c>
      <c r="K234" s="25">
        <v>0</v>
      </c>
      <c r="L234" s="25">
        <v>15263962.719999999</v>
      </c>
      <c r="M234" s="25">
        <v>4021030.32</v>
      </c>
      <c r="N234" s="25">
        <v>9785661</v>
      </c>
      <c r="O234" s="138"/>
      <c r="P234" s="10" t="s">
        <v>446</v>
      </c>
    </row>
    <row r="235" spans="1:17" s="4" customFormat="1" ht="20.25" customHeight="1">
      <c r="A235" s="10"/>
      <c r="B235" s="28" t="s">
        <v>192</v>
      </c>
      <c r="C235" s="27"/>
      <c r="E235" s="26">
        <v>14850594.439999999</v>
      </c>
      <c r="F235" s="25">
        <v>191157</v>
      </c>
      <c r="G235" s="25">
        <v>181053.6</v>
      </c>
      <c r="H235" s="25">
        <v>0</v>
      </c>
      <c r="I235" s="25">
        <v>2668045</v>
      </c>
      <c r="J235" s="25">
        <v>11909923</v>
      </c>
      <c r="K235" s="25">
        <v>0</v>
      </c>
      <c r="L235" s="25">
        <v>11846521.35</v>
      </c>
      <c r="M235" s="25">
        <v>3662590</v>
      </c>
      <c r="N235" s="25">
        <v>6704276</v>
      </c>
      <c r="O235" s="138"/>
      <c r="P235" s="10" t="s">
        <v>447</v>
      </c>
    </row>
    <row r="236" spans="1:17" s="4" customFormat="1" ht="20.25" customHeight="1">
      <c r="A236" s="10"/>
      <c r="B236" s="28" t="s">
        <v>191</v>
      </c>
      <c r="C236" s="27"/>
      <c r="E236" s="26">
        <v>15685354.73</v>
      </c>
      <c r="F236" s="25">
        <v>25838.5</v>
      </c>
      <c r="G236" s="25">
        <v>133490.53</v>
      </c>
      <c r="H236" s="25">
        <v>0</v>
      </c>
      <c r="I236" s="25">
        <v>14430</v>
      </c>
      <c r="J236" s="25">
        <v>15116896</v>
      </c>
      <c r="K236" s="25">
        <v>0</v>
      </c>
      <c r="L236" s="25">
        <v>12736179.9</v>
      </c>
      <c r="M236" s="25">
        <v>4274894</v>
      </c>
      <c r="N236" s="25">
        <v>8731187</v>
      </c>
      <c r="O236" s="138"/>
      <c r="P236" s="10" t="s">
        <v>448</v>
      </c>
    </row>
    <row r="237" spans="1:17" s="4" customFormat="1" ht="20.25" customHeight="1">
      <c r="A237" s="10"/>
      <c r="B237" s="28" t="s">
        <v>190</v>
      </c>
      <c r="C237" s="27"/>
      <c r="E237" s="26">
        <v>16928548.559999999</v>
      </c>
      <c r="F237" s="25">
        <v>316524.5</v>
      </c>
      <c r="G237" s="25">
        <v>207304.28</v>
      </c>
      <c r="H237" s="25">
        <v>0</v>
      </c>
      <c r="I237" s="25">
        <v>6077821.3399999999</v>
      </c>
      <c r="J237" s="25">
        <v>20848678</v>
      </c>
      <c r="K237" s="25">
        <v>0</v>
      </c>
      <c r="L237" s="25">
        <v>16446008.289999999</v>
      </c>
      <c r="M237" s="25">
        <v>5074741</v>
      </c>
      <c r="N237" s="25">
        <v>9150915.0600000005</v>
      </c>
      <c r="O237" s="138"/>
      <c r="P237" s="10" t="s">
        <v>449</v>
      </c>
    </row>
    <row r="238" spans="1:17" s="4" customFormat="1" ht="20.25" customHeight="1">
      <c r="B238" s="28" t="s">
        <v>189</v>
      </c>
      <c r="C238" s="27"/>
      <c r="E238" s="26">
        <v>16175181.069999998</v>
      </c>
      <c r="F238" s="25">
        <v>60285.4</v>
      </c>
      <c r="G238" s="25">
        <v>115474.52</v>
      </c>
      <c r="H238" s="25">
        <v>0</v>
      </c>
      <c r="I238" s="25">
        <v>29501</v>
      </c>
      <c r="J238" s="25">
        <v>16809233</v>
      </c>
      <c r="K238" s="25">
        <v>0</v>
      </c>
      <c r="L238" s="25">
        <v>15332160.01</v>
      </c>
      <c r="M238" s="25">
        <v>3771345</v>
      </c>
      <c r="N238" s="25">
        <v>10712851</v>
      </c>
      <c r="O238" s="138"/>
      <c r="P238" s="10" t="s">
        <v>450</v>
      </c>
    </row>
    <row r="239" spans="1:17" s="4" customFormat="1" ht="20.25" customHeight="1">
      <c r="B239" s="28" t="s">
        <v>146</v>
      </c>
      <c r="C239" s="27"/>
      <c r="E239" s="26">
        <v>26122060.690000001</v>
      </c>
      <c r="F239" s="25">
        <v>46234.5</v>
      </c>
      <c r="G239" s="25">
        <v>216509.71</v>
      </c>
      <c r="H239" s="25">
        <v>0</v>
      </c>
      <c r="I239" s="25">
        <v>551327.29</v>
      </c>
      <c r="J239" s="25">
        <v>44912310.899999999</v>
      </c>
      <c r="K239" s="25">
        <v>0</v>
      </c>
      <c r="L239" s="25">
        <v>25946724.310000002</v>
      </c>
      <c r="M239" s="25">
        <v>8052453</v>
      </c>
      <c r="N239" s="25">
        <v>21700890</v>
      </c>
      <c r="O239" s="138"/>
      <c r="P239" s="10" t="s">
        <v>451</v>
      </c>
    </row>
    <row r="240" spans="1:17" s="4" customFormat="1" ht="20.25" customHeight="1">
      <c r="B240" s="28" t="s">
        <v>188</v>
      </c>
      <c r="C240" s="27"/>
      <c r="E240" s="26">
        <v>16669842.630000001</v>
      </c>
      <c r="F240" s="25">
        <v>192070.5</v>
      </c>
      <c r="G240" s="25">
        <v>324724.01</v>
      </c>
      <c r="H240" s="25">
        <v>0</v>
      </c>
      <c r="I240" s="25">
        <v>415</v>
      </c>
      <c r="J240" s="25">
        <v>16594075</v>
      </c>
      <c r="K240" s="25">
        <v>0</v>
      </c>
      <c r="L240" s="25">
        <v>15292720.91</v>
      </c>
      <c r="M240" s="25">
        <v>3715460</v>
      </c>
      <c r="N240" s="25">
        <v>9710712</v>
      </c>
      <c r="O240" s="138"/>
      <c r="P240" s="10" t="s">
        <v>452</v>
      </c>
    </row>
    <row r="241" spans="1:18" s="4" customFormat="1" ht="20.25" customHeight="1">
      <c r="B241" s="28" t="s">
        <v>187</v>
      </c>
      <c r="C241" s="27"/>
      <c r="E241" s="26">
        <v>13638459.84</v>
      </c>
      <c r="F241" s="25">
        <v>26123.7</v>
      </c>
      <c r="G241" s="25">
        <v>44228.51</v>
      </c>
      <c r="H241" s="25">
        <v>0</v>
      </c>
      <c r="I241" s="25">
        <v>79850</v>
      </c>
      <c r="J241" s="25">
        <v>13690086</v>
      </c>
      <c r="K241" s="25">
        <v>0</v>
      </c>
      <c r="L241" s="25">
        <v>13585860.800000001</v>
      </c>
      <c r="M241" s="25">
        <v>4150297.04</v>
      </c>
      <c r="N241" s="25">
        <v>7702790</v>
      </c>
      <c r="O241" s="138"/>
      <c r="P241" s="10" t="s">
        <v>453</v>
      </c>
    </row>
    <row r="242" spans="1:18" s="4" customFormat="1" ht="20.25" customHeight="1">
      <c r="B242" s="28" t="s">
        <v>186</v>
      </c>
      <c r="C242" s="27"/>
      <c r="E242" s="26">
        <v>14788349.609999999</v>
      </c>
      <c r="F242" s="25">
        <v>256307</v>
      </c>
      <c r="G242" s="25">
        <v>221098.61</v>
      </c>
      <c r="H242" s="25">
        <v>0</v>
      </c>
      <c r="I242" s="25">
        <v>26100</v>
      </c>
      <c r="J242" s="25">
        <v>9710801.2899999991</v>
      </c>
      <c r="K242" s="25">
        <v>0</v>
      </c>
      <c r="L242" s="25">
        <v>12809729.050000001</v>
      </c>
      <c r="M242" s="25">
        <v>3583760</v>
      </c>
      <c r="N242" s="25">
        <v>5490021.5</v>
      </c>
      <c r="O242" s="138"/>
      <c r="P242" s="10" t="s">
        <v>454</v>
      </c>
    </row>
    <row r="243" spans="1:18" s="10" customFormat="1" ht="20.25" customHeight="1">
      <c r="B243" s="28" t="s">
        <v>185</v>
      </c>
      <c r="C243" s="27"/>
      <c r="E243" s="26">
        <v>17015675.66</v>
      </c>
      <c r="F243" s="25">
        <v>9364</v>
      </c>
      <c r="G243" s="25">
        <v>98834.3</v>
      </c>
      <c r="H243" s="25">
        <v>281010</v>
      </c>
      <c r="I243" s="25">
        <v>1009940</v>
      </c>
      <c r="J243" s="25">
        <v>20718409.34</v>
      </c>
      <c r="K243" s="25">
        <v>0</v>
      </c>
      <c r="L243" s="25">
        <v>16819086</v>
      </c>
      <c r="M243" s="25">
        <v>7833957.0899999999</v>
      </c>
      <c r="N243" s="25">
        <v>10745231</v>
      </c>
      <c r="O243" s="138"/>
      <c r="P243" s="10" t="s">
        <v>455</v>
      </c>
    </row>
    <row r="244" spans="1:18" s="4" customFormat="1" ht="20.25" customHeight="1">
      <c r="B244" s="10" t="s">
        <v>184</v>
      </c>
      <c r="C244" s="27"/>
      <c r="E244" s="26">
        <v>19370811.440000001</v>
      </c>
      <c r="F244" s="25">
        <v>123095</v>
      </c>
      <c r="G244" s="25">
        <v>509958</v>
      </c>
      <c r="H244" s="25">
        <v>0</v>
      </c>
      <c r="I244" s="25">
        <v>1713002</v>
      </c>
      <c r="J244" s="25">
        <v>21888644</v>
      </c>
      <c r="K244" s="25">
        <v>0</v>
      </c>
      <c r="L244" s="25">
        <v>20028627.059999999</v>
      </c>
      <c r="M244" s="25">
        <v>6708600</v>
      </c>
      <c r="N244" s="25">
        <v>12233989.1</v>
      </c>
      <c r="O244" s="138"/>
      <c r="P244" s="10" t="s">
        <v>456</v>
      </c>
    </row>
    <row r="245" spans="1:18" s="10" customFormat="1" ht="20.25" customHeight="1">
      <c r="B245" s="10" t="s">
        <v>183</v>
      </c>
      <c r="C245" s="33"/>
      <c r="E245" s="26">
        <v>15459532.48</v>
      </c>
      <c r="F245" s="25">
        <v>80500.75</v>
      </c>
      <c r="G245" s="25">
        <v>174747.07</v>
      </c>
      <c r="H245" s="25">
        <v>0</v>
      </c>
      <c r="I245" s="25">
        <v>4093</v>
      </c>
      <c r="J245" s="25">
        <v>12681933</v>
      </c>
      <c r="K245" s="25">
        <v>0</v>
      </c>
      <c r="L245" s="25">
        <v>13745639.530000001</v>
      </c>
      <c r="M245" s="25">
        <v>3327100</v>
      </c>
      <c r="N245" s="25">
        <v>7804717.8799999999</v>
      </c>
      <c r="O245" s="138"/>
      <c r="P245" s="10" t="s">
        <v>457</v>
      </c>
    </row>
    <row r="246" spans="1:18" s="10" customFormat="1" ht="18.75" customHeight="1">
      <c r="C246" s="33"/>
      <c r="E246" s="64"/>
      <c r="F246" s="63"/>
      <c r="G246" s="63"/>
      <c r="H246" s="63"/>
      <c r="I246" s="63"/>
      <c r="J246" s="63"/>
      <c r="K246" s="63"/>
      <c r="L246" s="63"/>
      <c r="M246" s="63"/>
      <c r="N246" s="63"/>
      <c r="O246" s="141"/>
      <c r="P246" s="138"/>
    </row>
    <row r="247" spans="1:18" s="10" customFormat="1" ht="10.8" customHeight="1">
      <c r="C247" s="33"/>
      <c r="E247" s="64"/>
      <c r="F247" s="63"/>
      <c r="G247" s="63"/>
      <c r="H247" s="63"/>
      <c r="I247" s="63"/>
      <c r="J247" s="63"/>
      <c r="K247" s="63"/>
      <c r="L247" s="63"/>
      <c r="M247" s="63"/>
      <c r="N247" s="63"/>
      <c r="O247" s="141"/>
      <c r="P247" s="138"/>
    </row>
    <row r="248" spans="1:18" s="9" customFormat="1" ht="26.25" customHeight="1">
      <c r="B248" s="62" t="s">
        <v>61</v>
      </c>
      <c r="C248" s="59"/>
      <c r="D248" s="62" t="s">
        <v>60</v>
      </c>
      <c r="E248" s="61"/>
    </row>
    <row r="249" spans="1:18" s="8" customFormat="1" ht="18.75" customHeight="1">
      <c r="B249" s="9" t="s">
        <v>59</v>
      </c>
      <c r="C249" s="59"/>
      <c r="D249" s="58" t="s">
        <v>58</v>
      </c>
      <c r="E249" s="57"/>
      <c r="R249" s="4"/>
    </row>
    <row r="250" spans="1:18" s="8" customFormat="1">
      <c r="B250" s="9"/>
      <c r="C250" s="59"/>
      <c r="D250" s="58" t="s">
        <v>57</v>
      </c>
      <c r="E250" s="57"/>
      <c r="N250" s="60"/>
      <c r="O250" s="60"/>
      <c r="P250" s="139" t="s">
        <v>316</v>
      </c>
      <c r="Q250" s="60"/>
      <c r="R250" s="9"/>
    </row>
    <row r="251" spans="1:18" s="8" customFormat="1" ht="15" customHeight="1">
      <c r="B251" s="9"/>
      <c r="C251" s="59"/>
      <c r="D251" s="58"/>
      <c r="E251" s="57"/>
      <c r="M251" s="56"/>
      <c r="N251" s="56"/>
      <c r="O251" s="56"/>
      <c r="P251" s="56"/>
      <c r="Q251" s="60"/>
    </row>
    <row r="252" spans="1:18" s="3" customFormat="1" ht="6" customHeight="1">
      <c r="A252" s="154"/>
      <c r="B252" s="155"/>
      <c r="C252" s="155"/>
      <c r="D252" s="156"/>
      <c r="E252" s="112" t="s">
        <v>56</v>
      </c>
      <c r="F252" s="113"/>
      <c r="G252" s="113"/>
      <c r="H252" s="113"/>
      <c r="I252" s="113"/>
      <c r="J252" s="113"/>
      <c r="K252" s="114"/>
      <c r="L252" s="120" t="s">
        <v>52</v>
      </c>
      <c r="M252" s="111"/>
      <c r="N252" s="111"/>
      <c r="O252" s="43" t="s">
        <v>313</v>
      </c>
      <c r="P252" s="136"/>
      <c r="Q252" s="140"/>
    </row>
    <row r="253" spans="1:18" s="7" customFormat="1" ht="17.399999999999999">
      <c r="A253" s="157"/>
      <c r="B253" s="157"/>
      <c r="C253" s="157"/>
      <c r="D253" s="157"/>
      <c r="E253" s="117" t="s">
        <v>55</v>
      </c>
      <c r="F253" s="118"/>
      <c r="G253" s="118"/>
      <c r="H253" s="118"/>
      <c r="I253" s="118"/>
      <c r="J253" s="118"/>
      <c r="K253" s="119"/>
      <c r="L253" s="115" t="s">
        <v>31</v>
      </c>
      <c r="M253" s="116"/>
      <c r="N253" s="116"/>
      <c r="O253" s="129" t="s">
        <v>317</v>
      </c>
      <c r="P253" s="130"/>
      <c r="Q253" s="140"/>
    </row>
    <row r="254" spans="1:18" s="7" customFormat="1">
      <c r="A254" s="158" t="s">
        <v>54</v>
      </c>
      <c r="B254" s="158"/>
      <c r="C254" s="158"/>
      <c r="D254" s="159"/>
      <c r="E254" s="48"/>
      <c r="F254" s="42" t="s">
        <v>53</v>
      </c>
      <c r="G254" s="42"/>
      <c r="H254" s="42"/>
      <c r="I254" s="42"/>
      <c r="J254" s="52"/>
      <c r="K254" s="51"/>
      <c r="L254" s="50"/>
      <c r="M254" s="50" t="s">
        <v>52</v>
      </c>
      <c r="N254" s="49" t="s">
        <v>52</v>
      </c>
      <c r="O254" s="129" t="s">
        <v>318</v>
      </c>
      <c r="P254" s="111"/>
      <c r="Q254" s="131"/>
    </row>
    <row r="255" spans="1:18" s="7" customFormat="1">
      <c r="A255" s="158" t="s">
        <v>51</v>
      </c>
      <c r="B255" s="158"/>
      <c r="C255" s="158"/>
      <c r="D255" s="159"/>
      <c r="E255" s="48" t="s">
        <v>50</v>
      </c>
      <c r="F255" s="42" t="s">
        <v>49</v>
      </c>
      <c r="G255" s="42"/>
      <c r="H255" s="42" t="s">
        <v>48</v>
      </c>
      <c r="I255" s="42"/>
      <c r="J255" s="43"/>
      <c r="K255" s="42"/>
      <c r="L255" s="43" t="s">
        <v>47</v>
      </c>
      <c r="M255" s="43" t="s">
        <v>46</v>
      </c>
      <c r="N255" s="42" t="s">
        <v>45</v>
      </c>
      <c r="O255" s="129" t="s">
        <v>319</v>
      </c>
      <c r="P255" s="111"/>
      <c r="Q255" s="131"/>
    </row>
    <row r="256" spans="1:18" s="7" customFormat="1">
      <c r="A256" s="158" t="s">
        <v>44</v>
      </c>
      <c r="B256" s="158"/>
      <c r="C256" s="158"/>
      <c r="D256" s="159"/>
      <c r="E256" s="45" t="s">
        <v>43</v>
      </c>
      <c r="F256" s="42" t="s">
        <v>42</v>
      </c>
      <c r="G256" s="42"/>
      <c r="H256" s="46" t="s">
        <v>41</v>
      </c>
      <c r="I256" s="42"/>
      <c r="J256" s="43"/>
      <c r="K256" s="42"/>
      <c r="L256" s="43" t="s">
        <v>40</v>
      </c>
      <c r="M256" s="43" t="s">
        <v>39</v>
      </c>
      <c r="N256" s="42" t="s">
        <v>38</v>
      </c>
      <c r="O256" s="129" t="s">
        <v>320</v>
      </c>
      <c r="P256" s="111"/>
      <c r="Q256" s="131"/>
    </row>
    <row r="257" spans="1:18" s="7" customFormat="1">
      <c r="A257" s="160"/>
      <c r="B257" s="160"/>
      <c r="C257" s="160"/>
      <c r="D257" s="161"/>
      <c r="E257" s="45" t="s">
        <v>28</v>
      </c>
      <c r="F257" s="44" t="s">
        <v>37</v>
      </c>
      <c r="G257" s="42" t="s">
        <v>36</v>
      </c>
      <c r="H257" s="44" t="s">
        <v>35</v>
      </c>
      <c r="I257" s="42" t="s">
        <v>34</v>
      </c>
      <c r="J257" s="43" t="s">
        <v>33</v>
      </c>
      <c r="K257" s="42" t="s">
        <v>32</v>
      </c>
      <c r="L257" s="43" t="s">
        <v>31</v>
      </c>
      <c r="M257" s="43" t="s">
        <v>30</v>
      </c>
      <c r="N257" s="42" t="s">
        <v>29</v>
      </c>
      <c r="O257" s="43"/>
      <c r="P257" s="47"/>
      <c r="Q257" s="131"/>
    </row>
    <row r="258" spans="1:18" s="7" customFormat="1" ht="19.8">
      <c r="A258" s="162"/>
      <c r="B258" s="162"/>
      <c r="C258" s="162"/>
      <c r="D258" s="163"/>
      <c r="E258" s="41" t="s">
        <v>28</v>
      </c>
      <c r="F258" s="39" t="s">
        <v>27</v>
      </c>
      <c r="G258" s="39" t="s">
        <v>26</v>
      </c>
      <c r="H258" s="39" t="s">
        <v>25</v>
      </c>
      <c r="I258" s="39" t="s">
        <v>24</v>
      </c>
      <c r="J258" s="40" t="s">
        <v>23</v>
      </c>
      <c r="K258" s="39" t="s">
        <v>22</v>
      </c>
      <c r="L258" s="38" t="s">
        <v>21</v>
      </c>
      <c r="M258" s="38" t="s">
        <v>20</v>
      </c>
      <c r="N258" s="37" t="s">
        <v>19</v>
      </c>
      <c r="O258" s="132"/>
      <c r="P258" s="133"/>
      <c r="Q258" s="140"/>
    </row>
    <row r="259" spans="1:18" s="5" customFormat="1" ht="22.5" customHeight="1">
      <c r="A259" s="36" t="s">
        <v>182</v>
      </c>
      <c r="B259" s="35"/>
      <c r="C259" s="34"/>
      <c r="E259" s="73">
        <f t="shared" ref="E259:J259" si="12">SUM(E260:E271)</f>
        <v>228862771.97999999</v>
      </c>
      <c r="F259" s="73">
        <f t="shared" si="12"/>
        <v>5434454.1500000004</v>
      </c>
      <c r="G259" s="73">
        <f t="shared" si="12"/>
        <v>1774853.25</v>
      </c>
      <c r="H259" s="73">
        <f t="shared" si="12"/>
        <v>510857.72</v>
      </c>
      <c r="I259" s="73">
        <f t="shared" si="12"/>
        <v>13201777.370000001</v>
      </c>
      <c r="J259" s="73">
        <f t="shared" si="12"/>
        <v>232972457</v>
      </c>
      <c r="K259" s="74">
        <v>0</v>
      </c>
      <c r="L259" s="73">
        <f>SUM(L260:L271)</f>
        <v>205450392.17000002</v>
      </c>
      <c r="M259" s="73">
        <f>SUM(M260:M271)</f>
        <v>54945439.050000004</v>
      </c>
      <c r="N259" s="73">
        <f>SUM(N260:N271)</f>
        <v>131217131.62</v>
      </c>
      <c r="O259" s="30" t="s">
        <v>458</v>
      </c>
      <c r="P259" s="30"/>
    </row>
    <row r="260" spans="1:18" s="4" customFormat="1" ht="22.5" customHeight="1">
      <c r="B260" s="28" t="s">
        <v>181</v>
      </c>
      <c r="C260" s="27"/>
      <c r="E260" s="26">
        <v>14283831.65</v>
      </c>
      <c r="F260" s="25">
        <v>26675</v>
      </c>
      <c r="G260" s="25">
        <v>46197.09</v>
      </c>
      <c r="H260" s="25">
        <v>0</v>
      </c>
      <c r="I260" s="25">
        <v>51369.4</v>
      </c>
      <c r="J260" s="25">
        <v>16005609</v>
      </c>
      <c r="K260" s="25">
        <v>0</v>
      </c>
      <c r="L260" s="25">
        <v>13872608.210000001</v>
      </c>
      <c r="M260" s="25">
        <v>8388334</v>
      </c>
      <c r="N260" s="25">
        <v>6006961</v>
      </c>
      <c r="O260" s="138"/>
      <c r="P260" s="10" t="s">
        <v>459</v>
      </c>
    </row>
    <row r="261" spans="1:18" s="4" customFormat="1" ht="22.5" customHeight="1">
      <c r="B261" s="28" t="s">
        <v>180</v>
      </c>
      <c r="C261" s="27"/>
      <c r="E261" s="26">
        <v>14341907.869999999</v>
      </c>
      <c r="F261" s="25">
        <v>3891.6</v>
      </c>
      <c r="G261" s="25">
        <v>175743.94</v>
      </c>
      <c r="H261" s="25">
        <v>0</v>
      </c>
      <c r="I261" s="25">
        <v>2230798</v>
      </c>
      <c r="J261" s="25">
        <v>10583622</v>
      </c>
      <c r="K261" s="25">
        <v>0</v>
      </c>
      <c r="L261" s="25">
        <v>11429343.699999999</v>
      </c>
      <c r="M261" s="25">
        <v>1872775</v>
      </c>
      <c r="N261" s="25">
        <v>6388530.7999999998</v>
      </c>
      <c r="O261" s="138"/>
      <c r="P261" s="10" t="s">
        <v>460</v>
      </c>
    </row>
    <row r="262" spans="1:18" s="4" customFormat="1" ht="22.5" customHeight="1">
      <c r="B262" s="28" t="s">
        <v>179</v>
      </c>
      <c r="C262" s="27"/>
      <c r="E262" s="26">
        <v>14710536.09</v>
      </c>
      <c r="F262" s="25">
        <v>32115.8</v>
      </c>
      <c r="G262" s="25">
        <v>129975.73</v>
      </c>
      <c r="H262" s="25">
        <v>0</v>
      </c>
      <c r="I262" s="25">
        <v>52105</v>
      </c>
      <c r="J262" s="25">
        <v>21127949</v>
      </c>
      <c r="K262" s="25">
        <v>0</v>
      </c>
      <c r="L262" s="25">
        <v>13293859.530000001</v>
      </c>
      <c r="M262" s="25">
        <v>8985736</v>
      </c>
      <c r="N262" s="25">
        <v>8229244</v>
      </c>
      <c r="O262" s="138"/>
      <c r="P262" s="10" t="s">
        <v>461</v>
      </c>
    </row>
    <row r="263" spans="1:18" s="4" customFormat="1" ht="22.5" customHeight="1">
      <c r="B263" s="28" t="s">
        <v>149</v>
      </c>
      <c r="C263" s="27"/>
      <c r="E263" s="26">
        <v>20518592.260000002</v>
      </c>
      <c r="F263" s="25">
        <v>254573.2</v>
      </c>
      <c r="G263" s="25">
        <v>147491.64000000001</v>
      </c>
      <c r="H263" s="25">
        <v>0</v>
      </c>
      <c r="I263" s="25">
        <v>80122</v>
      </c>
      <c r="J263" s="25">
        <v>17510038</v>
      </c>
      <c r="K263" s="25">
        <v>0</v>
      </c>
      <c r="L263" s="25">
        <v>17793993.689999998</v>
      </c>
      <c r="M263" s="25">
        <v>3235250</v>
      </c>
      <c r="N263" s="25">
        <v>10507246</v>
      </c>
      <c r="O263" s="138"/>
      <c r="P263" s="10" t="s">
        <v>462</v>
      </c>
    </row>
    <row r="264" spans="1:18" s="4" customFormat="1" ht="22.5" customHeight="1">
      <c r="B264" s="28" t="s">
        <v>178</v>
      </c>
      <c r="C264" s="27"/>
      <c r="E264" s="26">
        <v>16346652.5</v>
      </c>
      <c r="F264" s="25">
        <v>27491.75</v>
      </c>
      <c r="G264" s="25">
        <v>156810.92000000001</v>
      </c>
      <c r="H264" s="25">
        <v>400</v>
      </c>
      <c r="I264" s="25">
        <v>3188030</v>
      </c>
      <c r="J264" s="25">
        <v>12955742</v>
      </c>
      <c r="K264" s="25">
        <v>0</v>
      </c>
      <c r="L264" s="25">
        <v>17409458.219999999</v>
      </c>
      <c r="M264" s="25">
        <v>1846680</v>
      </c>
      <c r="N264" s="25">
        <v>7979364</v>
      </c>
      <c r="O264" s="138"/>
      <c r="P264" s="10" t="s">
        <v>463</v>
      </c>
    </row>
    <row r="265" spans="1:18" s="4" customFormat="1" ht="22.5" customHeight="1">
      <c r="B265" s="28" t="s">
        <v>177</v>
      </c>
      <c r="C265" s="27"/>
      <c r="E265" s="26">
        <v>14181202.310000001</v>
      </c>
      <c r="F265" s="25">
        <v>218894.4</v>
      </c>
      <c r="G265" s="25">
        <v>98692.01</v>
      </c>
      <c r="H265" s="25">
        <v>0</v>
      </c>
      <c r="I265" s="25">
        <v>412895</v>
      </c>
      <c r="J265" s="25">
        <v>14985561</v>
      </c>
      <c r="K265" s="25">
        <v>0</v>
      </c>
      <c r="L265" s="25">
        <v>14557936.879999999</v>
      </c>
      <c r="M265" s="25">
        <v>3302600</v>
      </c>
      <c r="N265" s="25">
        <v>7533463</v>
      </c>
      <c r="O265" s="138"/>
      <c r="P265" s="10" t="s">
        <v>464</v>
      </c>
    </row>
    <row r="266" spans="1:18" s="4" customFormat="1" ht="22.5" customHeight="1">
      <c r="B266" s="28" t="s">
        <v>176</v>
      </c>
      <c r="C266" s="27"/>
      <c r="E266" s="26">
        <v>16751181.309999999</v>
      </c>
      <c r="F266" s="25">
        <v>66340.100000000006</v>
      </c>
      <c r="G266" s="25">
        <v>67982.47</v>
      </c>
      <c r="H266" s="25">
        <v>0</v>
      </c>
      <c r="I266" s="25">
        <v>550960.15999999992</v>
      </c>
      <c r="J266" s="25">
        <v>13739422</v>
      </c>
      <c r="K266" s="25">
        <v>0</v>
      </c>
      <c r="L266" s="25">
        <v>16573543.609999999</v>
      </c>
      <c r="M266" s="25">
        <v>1541200</v>
      </c>
      <c r="N266" s="25">
        <v>8245772.1299999999</v>
      </c>
      <c r="O266" s="138"/>
      <c r="P266" s="10" t="s">
        <v>465</v>
      </c>
    </row>
    <row r="267" spans="1:18" s="4" customFormat="1" ht="22.5" customHeight="1">
      <c r="B267" s="28" t="s">
        <v>175</v>
      </c>
      <c r="C267" s="27"/>
      <c r="E267" s="26">
        <v>16744178.789999999</v>
      </c>
      <c r="F267" s="25">
        <v>324223.90000000002</v>
      </c>
      <c r="G267" s="25">
        <v>155691.69</v>
      </c>
      <c r="H267" s="25">
        <v>0</v>
      </c>
      <c r="I267" s="25">
        <v>1945616</v>
      </c>
      <c r="J267" s="25">
        <v>16028825</v>
      </c>
      <c r="K267" s="25">
        <v>0</v>
      </c>
      <c r="L267" s="25">
        <v>18571126.559999999</v>
      </c>
      <c r="M267" s="25">
        <v>3910047.03</v>
      </c>
      <c r="N267" s="25">
        <v>9495287</v>
      </c>
      <c r="O267" s="138"/>
      <c r="P267" s="10" t="s">
        <v>466</v>
      </c>
    </row>
    <row r="268" spans="1:18" s="4" customFormat="1" ht="22.5" customHeight="1">
      <c r="B268" s="28" t="s">
        <v>174</v>
      </c>
      <c r="C268" s="27"/>
      <c r="E268" s="26">
        <v>20078743.870000001</v>
      </c>
      <c r="F268" s="25">
        <v>497272.9</v>
      </c>
      <c r="G268" s="25">
        <v>174958.48</v>
      </c>
      <c r="H268" s="25">
        <v>0</v>
      </c>
      <c r="I268" s="25">
        <v>4308210</v>
      </c>
      <c r="J268" s="25">
        <v>29329114</v>
      </c>
      <c r="K268" s="25">
        <v>0</v>
      </c>
      <c r="L268" s="25">
        <v>21134891.969999999</v>
      </c>
      <c r="M268" s="25">
        <v>3146840</v>
      </c>
      <c r="N268" s="25">
        <v>17270141</v>
      </c>
      <c r="O268" s="138"/>
      <c r="P268" s="10" t="s">
        <v>467</v>
      </c>
    </row>
    <row r="269" spans="1:18" s="4" customFormat="1" ht="22.5" customHeight="1">
      <c r="B269" s="28" t="s">
        <v>173</v>
      </c>
      <c r="C269" s="27"/>
      <c r="E269" s="26">
        <v>23199484.920000002</v>
      </c>
      <c r="F269" s="25">
        <v>251635.8</v>
      </c>
      <c r="G269" s="25">
        <v>0</v>
      </c>
      <c r="H269" s="25">
        <v>510457.72</v>
      </c>
      <c r="I269" s="25">
        <v>64360.21</v>
      </c>
      <c r="J269" s="25">
        <v>27000504</v>
      </c>
      <c r="K269" s="25">
        <v>0</v>
      </c>
      <c r="L269" s="25">
        <v>20356505.34</v>
      </c>
      <c r="M269" s="25">
        <v>8438226</v>
      </c>
      <c r="N269" s="25">
        <v>14046376.689999999</v>
      </c>
      <c r="O269" s="138"/>
      <c r="P269" s="10" t="s">
        <v>468</v>
      </c>
    </row>
    <row r="270" spans="1:18" s="4" customFormat="1" ht="22.5" customHeight="1">
      <c r="B270" s="28" t="s">
        <v>172</v>
      </c>
      <c r="C270" s="27"/>
      <c r="E270" s="26">
        <v>25731154.48</v>
      </c>
      <c r="F270" s="25">
        <v>945270.4</v>
      </c>
      <c r="G270" s="25">
        <v>310494.07</v>
      </c>
      <c r="H270" s="25">
        <v>0</v>
      </c>
      <c r="I270" s="25">
        <v>4730</v>
      </c>
      <c r="J270" s="25">
        <v>16924490</v>
      </c>
      <c r="K270" s="25">
        <v>0</v>
      </c>
      <c r="L270" s="25">
        <v>17345595.300000001</v>
      </c>
      <c r="M270" s="25">
        <v>2689251.02</v>
      </c>
      <c r="N270" s="25">
        <v>9985060</v>
      </c>
      <c r="O270" s="138"/>
      <c r="P270" s="10" t="s">
        <v>469</v>
      </c>
    </row>
    <row r="271" spans="1:18" s="4" customFormat="1" ht="22.5" customHeight="1">
      <c r="B271" s="28" t="s">
        <v>171</v>
      </c>
      <c r="C271" s="27"/>
      <c r="E271" s="26">
        <v>31975305.93</v>
      </c>
      <c r="F271" s="25">
        <v>2786069.3</v>
      </c>
      <c r="G271" s="25">
        <v>310815.21000000002</v>
      </c>
      <c r="H271" s="25">
        <v>0</v>
      </c>
      <c r="I271" s="25">
        <v>312581.59999999998</v>
      </c>
      <c r="J271" s="25">
        <v>36781581</v>
      </c>
      <c r="K271" s="25">
        <v>0</v>
      </c>
      <c r="L271" s="25">
        <v>23111529.16</v>
      </c>
      <c r="M271" s="25">
        <v>7588500</v>
      </c>
      <c r="N271" s="25">
        <v>25529686</v>
      </c>
      <c r="O271" s="138"/>
      <c r="P271" s="10" t="s">
        <v>470</v>
      </c>
    </row>
    <row r="272" spans="1:18" s="5" customFormat="1" ht="22.5" customHeight="1">
      <c r="A272" s="36" t="s">
        <v>170</v>
      </c>
      <c r="B272" s="31"/>
      <c r="C272" s="30"/>
      <c r="E272" s="73">
        <f>SUM(E273:E275)+SUM(E289:E296)</f>
        <v>237906375.23000002</v>
      </c>
      <c r="F272" s="73">
        <f>SUM(F273:F275)+SUM(F289:F296)</f>
        <v>2464820.5699999998</v>
      </c>
      <c r="G272" s="73">
        <f>SUM(G273:G275)+SUM(G289:G296)</f>
        <v>3474653.8</v>
      </c>
      <c r="H272" s="74">
        <v>0</v>
      </c>
      <c r="I272" s="73">
        <f>SUM(I273:I275)+SUM(I289:I296)</f>
        <v>31398166.240000002</v>
      </c>
      <c r="J272" s="73">
        <f>SUM(J273:J275)+SUM(J289:J296)</f>
        <v>270613255.26999998</v>
      </c>
      <c r="K272" s="25">
        <v>0</v>
      </c>
      <c r="L272" s="73">
        <f>SUM(L273:L275)+SUM(L289:L296)</f>
        <v>185400037.10000002</v>
      </c>
      <c r="M272" s="73">
        <f>SUM(M273:M275)+SUM(M289:M296)</f>
        <v>90565201.030000001</v>
      </c>
      <c r="N272" s="73">
        <f>SUM(N273:N275)+SUM(N289:N296)</f>
        <v>132524255.73</v>
      </c>
      <c r="O272" s="30" t="s">
        <v>471</v>
      </c>
      <c r="P272" s="30"/>
      <c r="R272" s="8"/>
    </row>
    <row r="273" spans="1:18" s="4" customFormat="1" ht="22.5" customHeight="1">
      <c r="B273" s="28" t="s">
        <v>169</v>
      </c>
      <c r="C273" s="27"/>
      <c r="E273" s="26">
        <v>20863493.390000001</v>
      </c>
      <c r="F273" s="25">
        <v>87213.5</v>
      </c>
      <c r="G273" s="25">
        <v>355719.39</v>
      </c>
      <c r="H273" s="25">
        <v>0</v>
      </c>
      <c r="I273" s="25">
        <v>4865939</v>
      </c>
      <c r="J273" s="25">
        <v>23545308</v>
      </c>
      <c r="K273" s="25">
        <v>0</v>
      </c>
      <c r="L273" s="25">
        <v>16453076.809999999</v>
      </c>
      <c r="M273" s="25">
        <v>5378880</v>
      </c>
      <c r="N273" s="25">
        <v>13110690</v>
      </c>
      <c r="O273" s="138"/>
      <c r="P273" s="10" t="s">
        <v>472</v>
      </c>
      <c r="R273" s="60"/>
    </row>
    <row r="274" spans="1:18" s="4" customFormat="1" ht="22.5" customHeight="1">
      <c r="B274" s="28" t="s">
        <v>168</v>
      </c>
      <c r="C274" s="27"/>
      <c r="E274" s="26">
        <v>19832737.460000001</v>
      </c>
      <c r="F274" s="25">
        <v>101884.6</v>
      </c>
      <c r="G274" s="25">
        <v>244465.29</v>
      </c>
      <c r="H274" s="25">
        <v>0</v>
      </c>
      <c r="I274" s="25">
        <v>4238945.21</v>
      </c>
      <c r="J274" s="25">
        <v>16674633</v>
      </c>
      <c r="K274" s="25">
        <v>0</v>
      </c>
      <c r="L274" s="25">
        <v>16365169.66</v>
      </c>
      <c r="M274" s="25">
        <v>4962400</v>
      </c>
      <c r="N274" s="25">
        <v>9798518.7300000004</v>
      </c>
      <c r="O274" s="138"/>
      <c r="P274" s="10" t="s">
        <v>473</v>
      </c>
      <c r="R274" s="60"/>
    </row>
    <row r="275" spans="1:18" s="4" customFormat="1" ht="22.5" customHeight="1">
      <c r="B275" s="28" t="s">
        <v>167</v>
      </c>
      <c r="C275" s="27"/>
      <c r="E275" s="26">
        <v>14574401.74</v>
      </c>
      <c r="F275" s="25">
        <v>91257.8</v>
      </c>
      <c r="G275" s="25">
        <v>207267.36</v>
      </c>
      <c r="H275" s="25">
        <v>0</v>
      </c>
      <c r="I275" s="25">
        <v>14140</v>
      </c>
      <c r="J275" s="25">
        <v>16785909.280000001</v>
      </c>
      <c r="K275" s="25">
        <v>0</v>
      </c>
      <c r="L275" s="25">
        <v>12224171.4</v>
      </c>
      <c r="M275" s="25">
        <v>3214100</v>
      </c>
      <c r="N275" s="25">
        <v>6462040</v>
      </c>
      <c r="O275" s="138"/>
      <c r="P275" s="10" t="s">
        <v>474</v>
      </c>
      <c r="R275" s="60"/>
    </row>
    <row r="276" spans="1:18" s="4" customFormat="1" ht="27.75" customHeight="1">
      <c r="B276" s="28"/>
      <c r="C276" s="33"/>
      <c r="E276" s="68"/>
      <c r="F276" s="67"/>
      <c r="G276" s="67"/>
      <c r="H276" s="67"/>
      <c r="I276" s="67"/>
      <c r="J276" s="67"/>
      <c r="K276" s="67"/>
      <c r="L276" s="67"/>
      <c r="M276" s="67"/>
      <c r="N276" s="67"/>
      <c r="O276" s="141"/>
      <c r="P276" s="138"/>
      <c r="Q276" s="10"/>
      <c r="R276" s="60"/>
    </row>
    <row r="277" spans="1:18" s="4" customFormat="1" ht="17.25" customHeight="1">
      <c r="B277" s="28"/>
      <c r="C277" s="33"/>
      <c r="E277" s="68"/>
      <c r="F277" s="67"/>
      <c r="G277" s="67"/>
      <c r="H277" s="67"/>
      <c r="I277" s="67"/>
      <c r="J277" s="67"/>
      <c r="K277" s="67"/>
      <c r="L277" s="67"/>
      <c r="M277" s="67"/>
      <c r="N277" s="67"/>
      <c r="O277" s="141"/>
      <c r="P277" s="138"/>
      <c r="Q277" s="10"/>
      <c r="R277" s="60"/>
    </row>
    <row r="278" spans="1:18" s="9" customFormat="1" ht="26.25" customHeight="1">
      <c r="B278" s="62" t="s">
        <v>61</v>
      </c>
      <c r="C278" s="59"/>
      <c r="D278" s="62" t="s">
        <v>60</v>
      </c>
      <c r="E278" s="61"/>
    </row>
    <row r="279" spans="1:18" s="8" customFormat="1" ht="18.75" customHeight="1">
      <c r="B279" s="9" t="s">
        <v>59</v>
      </c>
      <c r="C279" s="59"/>
      <c r="D279" s="58" t="s">
        <v>58</v>
      </c>
      <c r="E279" s="57"/>
      <c r="R279" s="4"/>
    </row>
    <row r="280" spans="1:18" s="8" customFormat="1">
      <c r="B280" s="9"/>
      <c r="C280" s="59"/>
      <c r="D280" s="58" t="s">
        <v>57</v>
      </c>
      <c r="E280" s="57"/>
      <c r="N280" s="60"/>
      <c r="O280" s="60"/>
      <c r="P280" s="139" t="s">
        <v>316</v>
      </c>
      <c r="Q280" s="60"/>
      <c r="R280" s="9"/>
    </row>
    <row r="281" spans="1:18" s="8" customFormat="1" ht="15" customHeight="1">
      <c r="B281" s="9"/>
      <c r="C281" s="59"/>
      <c r="D281" s="58"/>
      <c r="E281" s="57"/>
      <c r="M281" s="56"/>
      <c r="N281" s="56"/>
      <c r="O281" s="56"/>
      <c r="P281" s="56"/>
      <c r="Q281" s="60"/>
    </row>
    <row r="282" spans="1:18" s="3" customFormat="1" ht="6" customHeight="1">
      <c r="A282" s="154"/>
      <c r="B282" s="155"/>
      <c r="C282" s="155"/>
      <c r="D282" s="156"/>
      <c r="E282" s="112" t="s">
        <v>56</v>
      </c>
      <c r="F282" s="113"/>
      <c r="G282" s="113"/>
      <c r="H282" s="113"/>
      <c r="I282" s="113"/>
      <c r="J282" s="113"/>
      <c r="K282" s="114"/>
      <c r="L282" s="120" t="s">
        <v>52</v>
      </c>
      <c r="M282" s="111"/>
      <c r="N282" s="111"/>
      <c r="O282" s="43" t="s">
        <v>313</v>
      </c>
      <c r="P282" s="136"/>
      <c r="Q282" s="140"/>
    </row>
    <row r="283" spans="1:18" s="7" customFormat="1" ht="17.399999999999999">
      <c r="A283" s="157"/>
      <c r="B283" s="157"/>
      <c r="C283" s="157"/>
      <c r="D283" s="157"/>
      <c r="E283" s="117" t="s">
        <v>55</v>
      </c>
      <c r="F283" s="118"/>
      <c r="G283" s="118"/>
      <c r="H283" s="118"/>
      <c r="I283" s="118"/>
      <c r="J283" s="118"/>
      <c r="K283" s="119"/>
      <c r="L283" s="115" t="s">
        <v>31</v>
      </c>
      <c r="M283" s="116"/>
      <c r="N283" s="116"/>
      <c r="O283" s="129" t="s">
        <v>317</v>
      </c>
      <c r="P283" s="130"/>
      <c r="Q283" s="140"/>
    </row>
    <row r="284" spans="1:18" s="7" customFormat="1">
      <c r="A284" s="158" t="s">
        <v>54</v>
      </c>
      <c r="B284" s="158"/>
      <c r="C284" s="158"/>
      <c r="D284" s="159"/>
      <c r="E284" s="48"/>
      <c r="F284" s="42" t="s">
        <v>53</v>
      </c>
      <c r="G284" s="42"/>
      <c r="H284" s="42"/>
      <c r="I284" s="42"/>
      <c r="J284" s="52"/>
      <c r="K284" s="51"/>
      <c r="L284" s="50"/>
      <c r="M284" s="50" t="s">
        <v>52</v>
      </c>
      <c r="N284" s="49" t="s">
        <v>52</v>
      </c>
      <c r="O284" s="129" t="s">
        <v>318</v>
      </c>
      <c r="P284" s="111"/>
      <c r="Q284" s="131"/>
    </row>
    <row r="285" spans="1:18" s="7" customFormat="1">
      <c r="A285" s="158" t="s">
        <v>51</v>
      </c>
      <c r="B285" s="158"/>
      <c r="C285" s="158"/>
      <c r="D285" s="159"/>
      <c r="E285" s="48" t="s">
        <v>50</v>
      </c>
      <c r="F285" s="42" t="s">
        <v>49</v>
      </c>
      <c r="G285" s="42"/>
      <c r="H285" s="42" t="s">
        <v>48</v>
      </c>
      <c r="I285" s="42"/>
      <c r="J285" s="43"/>
      <c r="K285" s="42"/>
      <c r="L285" s="43" t="s">
        <v>47</v>
      </c>
      <c r="M285" s="43" t="s">
        <v>46</v>
      </c>
      <c r="N285" s="42" t="s">
        <v>45</v>
      </c>
      <c r="O285" s="129" t="s">
        <v>319</v>
      </c>
      <c r="P285" s="111"/>
      <c r="Q285" s="131"/>
    </row>
    <row r="286" spans="1:18" s="7" customFormat="1">
      <c r="A286" s="158" t="s">
        <v>44</v>
      </c>
      <c r="B286" s="158"/>
      <c r="C286" s="158"/>
      <c r="D286" s="159"/>
      <c r="E286" s="45" t="s">
        <v>43</v>
      </c>
      <c r="F286" s="42" t="s">
        <v>42</v>
      </c>
      <c r="G286" s="42"/>
      <c r="H286" s="46" t="s">
        <v>41</v>
      </c>
      <c r="I286" s="42"/>
      <c r="J286" s="43"/>
      <c r="K286" s="42"/>
      <c r="L286" s="43" t="s">
        <v>40</v>
      </c>
      <c r="M286" s="43" t="s">
        <v>39</v>
      </c>
      <c r="N286" s="42" t="s">
        <v>38</v>
      </c>
      <c r="O286" s="129" t="s">
        <v>320</v>
      </c>
      <c r="P286" s="111"/>
      <c r="Q286" s="131"/>
    </row>
    <row r="287" spans="1:18" s="7" customFormat="1">
      <c r="A287" s="160"/>
      <c r="B287" s="160"/>
      <c r="C287" s="160"/>
      <c r="D287" s="161"/>
      <c r="E287" s="45" t="s">
        <v>28</v>
      </c>
      <c r="F287" s="44" t="s">
        <v>37</v>
      </c>
      <c r="G287" s="42" t="s">
        <v>36</v>
      </c>
      <c r="H287" s="44" t="s">
        <v>35</v>
      </c>
      <c r="I287" s="42" t="s">
        <v>34</v>
      </c>
      <c r="J287" s="43" t="s">
        <v>33</v>
      </c>
      <c r="K287" s="42" t="s">
        <v>32</v>
      </c>
      <c r="L287" s="43" t="s">
        <v>31</v>
      </c>
      <c r="M287" s="43" t="s">
        <v>30</v>
      </c>
      <c r="N287" s="42" t="s">
        <v>29</v>
      </c>
      <c r="O287" s="43"/>
      <c r="P287" s="47"/>
      <c r="Q287" s="131"/>
    </row>
    <row r="288" spans="1:18" s="7" customFormat="1" ht="19.8">
      <c r="A288" s="162"/>
      <c r="B288" s="162"/>
      <c r="C288" s="162"/>
      <c r="D288" s="163"/>
      <c r="E288" s="41" t="s">
        <v>28</v>
      </c>
      <c r="F288" s="39" t="s">
        <v>27</v>
      </c>
      <c r="G288" s="39" t="s">
        <v>26</v>
      </c>
      <c r="H288" s="39" t="s">
        <v>25</v>
      </c>
      <c r="I288" s="39" t="s">
        <v>24</v>
      </c>
      <c r="J288" s="40" t="s">
        <v>23</v>
      </c>
      <c r="K288" s="39" t="s">
        <v>22</v>
      </c>
      <c r="L288" s="38" t="s">
        <v>21</v>
      </c>
      <c r="M288" s="38" t="s">
        <v>20</v>
      </c>
      <c r="N288" s="37" t="s">
        <v>19</v>
      </c>
      <c r="O288" s="132"/>
      <c r="P288" s="133"/>
      <c r="Q288" s="140"/>
    </row>
    <row r="289" spans="1:18" s="4" customFormat="1" ht="18.75" customHeight="1">
      <c r="B289" s="72" t="s">
        <v>166</v>
      </c>
      <c r="C289" s="71"/>
      <c r="E289" s="26">
        <v>24091492.960000001</v>
      </c>
      <c r="F289" s="25">
        <v>397898.8</v>
      </c>
      <c r="G289" s="25">
        <v>249264.95</v>
      </c>
      <c r="H289" s="25">
        <v>0</v>
      </c>
      <c r="I289" s="25">
        <v>137120</v>
      </c>
      <c r="J289" s="25">
        <v>34447956</v>
      </c>
      <c r="K289" s="25">
        <v>0</v>
      </c>
      <c r="L289" s="25">
        <v>22588544.25</v>
      </c>
      <c r="M289" s="25">
        <v>11337190</v>
      </c>
      <c r="N289" s="25">
        <v>17711434</v>
      </c>
      <c r="O289" s="138"/>
      <c r="P289" s="10" t="s">
        <v>475</v>
      </c>
      <c r="R289" s="60"/>
    </row>
    <row r="290" spans="1:18" s="10" customFormat="1" ht="18.75" customHeight="1">
      <c r="B290" s="28" t="s">
        <v>165</v>
      </c>
      <c r="C290" s="27"/>
      <c r="D290" s="69"/>
      <c r="E290" s="26">
        <v>16515992.060000001</v>
      </c>
      <c r="F290" s="25">
        <v>50842.27</v>
      </c>
      <c r="G290" s="25">
        <v>234124.47</v>
      </c>
      <c r="H290" s="25">
        <v>0</v>
      </c>
      <c r="I290" s="25">
        <v>5926646</v>
      </c>
      <c r="J290" s="25">
        <v>15673186.619999999</v>
      </c>
      <c r="K290" s="25">
        <v>0</v>
      </c>
      <c r="L290" s="25">
        <v>12053747.779999999</v>
      </c>
      <c r="M290" s="25">
        <v>3754500</v>
      </c>
      <c r="N290" s="25">
        <v>9406062</v>
      </c>
      <c r="O290" s="138"/>
      <c r="P290" s="10" t="s">
        <v>476</v>
      </c>
      <c r="R290" s="60"/>
    </row>
    <row r="291" spans="1:18" s="3" customFormat="1" ht="18.75" customHeight="1">
      <c r="B291" s="28" t="s">
        <v>164</v>
      </c>
      <c r="C291" s="27"/>
      <c r="D291" s="4"/>
      <c r="E291" s="26">
        <v>14317817.290000001</v>
      </c>
      <c r="F291" s="25">
        <v>16489</v>
      </c>
      <c r="G291" s="25">
        <v>185316.92</v>
      </c>
      <c r="H291" s="25">
        <v>0</v>
      </c>
      <c r="I291" s="25">
        <v>230</v>
      </c>
      <c r="J291" s="25">
        <v>12258777</v>
      </c>
      <c r="K291" s="25">
        <v>0</v>
      </c>
      <c r="L291" s="25">
        <v>10883008.16</v>
      </c>
      <c r="M291" s="25">
        <v>12560296.26</v>
      </c>
      <c r="N291" s="25">
        <v>5890667</v>
      </c>
      <c r="O291" s="143"/>
      <c r="P291" s="143" t="s">
        <v>477</v>
      </c>
      <c r="R291" s="143"/>
    </row>
    <row r="292" spans="1:18" s="4" customFormat="1" ht="18.75" customHeight="1">
      <c r="B292" s="28" t="s">
        <v>163</v>
      </c>
      <c r="C292" s="27"/>
      <c r="E292" s="26">
        <v>23449478.880000003</v>
      </c>
      <c r="F292" s="25">
        <v>201250</v>
      </c>
      <c r="G292" s="25">
        <v>210157.04</v>
      </c>
      <c r="H292" s="25">
        <v>0</v>
      </c>
      <c r="I292" s="25">
        <v>9241990</v>
      </c>
      <c r="J292" s="25">
        <v>31703641</v>
      </c>
      <c r="K292" s="25">
        <v>0</v>
      </c>
      <c r="L292" s="25">
        <v>23245852.740000002</v>
      </c>
      <c r="M292" s="25">
        <v>7865698.9100000001</v>
      </c>
      <c r="N292" s="25">
        <v>13466300</v>
      </c>
      <c r="O292" s="138"/>
      <c r="P292" s="10" t="s">
        <v>478</v>
      </c>
      <c r="R292" s="60"/>
    </row>
    <row r="293" spans="1:18" s="4" customFormat="1" ht="18.75" customHeight="1">
      <c r="B293" s="28" t="s">
        <v>162</v>
      </c>
      <c r="C293" s="27"/>
      <c r="D293" s="69"/>
      <c r="E293" s="26">
        <v>0</v>
      </c>
      <c r="F293" s="25">
        <v>0</v>
      </c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138"/>
      <c r="P293" s="10" t="s">
        <v>479</v>
      </c>
      <c r="R293" s="8"/>
    </row>
    <row r="294" spans="1:18" s="4" customFormat="1" ht="18.75" customHeight="1">
      <c r="B294" s="28" t="s">
        <v>161</v>
      </c>
      <c r="C294" s="27"/>
      <c r="E294" s="26">
        <v>37451771.75</v>
      </c>
      <c r="F294" s="25">
        <v>603639.6</v>
      </c>
      <c r="G294" s="25">
        <v>518070.46</v>
      </c>
      <c r="H294" s="25">
        <v>0</v>
      </c>
      <c r="I294" s="25">
        <v>149864.76999999999</v>
      </c>
      <c r="J294" s="25">
        <v>60209140</v>
      </c>
      <c r="K294" s="25">
        <v>0</v>
      </c>
      <c r="L294" s="25">
        <v>32932690.200000003</v>
      </c>
      <c r="M294" s="25">
        <v>14542649</v>
      </c>
      <c r="N294" s="25">
        <v>27060461.199999999</v>
      </c>
      <c r="O294" s="138"/>
      <c r="P294" s="10" t="s">
        <v>480</v>
      </c>
      <c r="R294" s="60"/>
    </row>
    <row r="295" spans="1:18" s="4" customFormat="1" ht="18.75" customHeight="1">
      <c r="B295" s="28" t="s">
        <v>160</v>
      </c>
      <c r="C295" s="27"/>
      <c r="E295" s="26">
        <v>42239907.480000004</v>
      </c>
      <c r="F295" s="25">
        <v>560335</v>
      </c>
      <c r="G295" s="25">
        <v>815992.14</v>
      </c>
      <c r="H295" s="25">
        <v>0</v>
      </c>
      <c r="I295" s="25">
        <v>125234.4</v>
      </c>
      <c r="J295" s="25">
        <v>30968166.32</v>
      </c>
      <c r="K295" s="25">
        <v>0</v>
      </c>
      <c r="L295" s="25">
        <v>23442942.039999999</v>
      </c>
      <c r="M295" s="25">
        <v>10800700</v>
      </c>
      <c r="N295" s="25">
        <v>15382069.800000001</v>
      </c>
      <c r="O295" s="138"/>
      <c r="P295" s="10" t="s">
        <v>481</v>
      </c>
      <c r="R295" s="60"/>
    </row>
    <row r="296" spans="1:18" s="4" customFormat="1" ht="18.75" customHeight="1">
      <c r="B296" s="28" t="s">
        <v>159</v>
      </c>
      <c r="C296" s="27"/>
      <c r="E296" s="26">
        <v>24569282.219999999</v>
      </c>
      <c r="F296" s="25">
        <v>354010</v>
      </c>
      <c r="G296" s="25">
        <v>454275.78</v>
      </c>
      <c r="H296" s="25">
        <v>0</v>
      </c>
      <c r="I296" s="25">
        <v>6698056.8600000003</v>
      </c>
      <c r="J296" s="25">
        <v>28346538.050000001</v>
      </c>
      <c r="K296" s="25">
        <v>0</v>
      </c>
      <c r="L296" s="25">
        <v>15210834.059999999</v>
      </c>
      <c r="M296" s="25">
        <v>16148786.859999999</v>
      </c>
      <c r="N296" s="25">
        <v>14236013</v>
      </c>
      <c r="O296" s="138"/>
      <c r="P296" s="10" t="s">
        <v>482</v>
      </c>
      <c r="R296" s="60"/>
    </row>
    <row r="297" spans="1:18" s="5" customFormat="1" ht="18.75" customHeight="1">
      <c r="A297" s="36" t="s">
        <v>158</v>
      </c>
      <c r="B297" s="31"/>
      <c r="C297" s="30"/>
      <c r="E297" s="24">
        <f t="shared" ref="E297:N297" si="13">SUM(E298:E306)</f>
        <v>167092050.95999998</v>
      </c>
      <c r="F297" s="24">
        <f t="shared" si="13"/>
        <v>439794.58999999997</v>
      </c>
      <c r="G297" s="24">
        <f t="shared" si="13"/>
        <v>1164916.1599999999</v>
      </c>
      <c r="H297" s="24">
        <f t="shared" si="13"/>
        <v>1450949</v>
      </c>
      <c r="I297" s="24">
        <f t="shared" si="13"/>
        <v>9819385.6199999992</v>
      </c>
      <c r="J297" s="24">
        <f t="shared" si="13"/>
        <v>219551124.35999998</v>
      </c>
      <c r="K297" s="24">
        <f t="shared" si="13"/>
        <v>0</v>
      </c>
      <c r="L297" s="24">
        <f t="shared" si="13"/>
        <v>142974601.51999998</v>
      </c>
      <c r="M297" s="24">
        <f t="shared" si="13"/>
        <v>75561976.569999993</v>
      </c>
      <c r="N297" s="24">
        <f t="shared" si="13"/>
        <v>103425958.09999999</v>
      </c>
      <c r="O297" s="30" t="s">
        <v>483</v>
      </c>
      <c r="P297" s="30"/>
      <c r="R297" s="8"/>
    </row>
    <row r="298" spans="1:18" s="4" customFormat="1" ht="18.75" customHeight="1">
      <c r="B298" s="28" t="s">
        <v>157</v>
      </c>
      <c r="C298" s="27"/>
      <c r="E298" s="26">
        <v>19158649.449999999</v>
      </c>
      <c r="F298" s="25">
        <v>40822.269999999997</v>
      </c>
      <c r="G298" s="25">
        <v>143653.91</v>
      </c>
      <c r="H298" s="25">
        <v>0</v>
      </c>
      <c r="I298" s="25">
        <v>188070</v>
      </c>
      <c r="J298" s="25">
        <v>38787141.600000001</v>
      </c>
      <c r="K298" s="25">
        <v>0</v>
      </c>
      <c r="L298" s="25">
        <v>15423863.66</v>
      </c>
      <c r="M298" s="25">
        <v>21290335.600000001</v>
      </c>
      <c r="N298" s="25">
        <v>11703294</v>
      </c>
      <c r="O298" s="138"/>
      <c r="P298" s="10" t="s">
        <v>484</v>
      </c>
      <c r="R298" s="60"/>
    </row>
    <row r="299" spans="1:18" s="4" customFormat="1" ht="18.75" customHeight="1">
      <c r="A299" s="10"/>
      <c r="B299" s="28" t="s">
        <v>156</v>
      </c>
      <c r="C299" s="27"/>
      <c r="E299" s="26">
        <v>19353800.289999999</v>
      </c>
      <c r="F299" s="25">
        <v>44240</v>
      </c>
      <c r="G299" s="25">
        <v>157047.84</v>
      </c>
      <c r="H299" s="25">
        <v>0</v>
      </c>
      <c r="I299" s="25">
        <v>4932.24</v>
      </c>
      <c r="J299" s="25">
        <v>24562521</v>
      </c>
      <c r="K299" s="25">
        <v>0</v>
      </c>
      <c r="L299" s="25">
        <v>15632819.449999999</v>
      </c>
      <c r="M299" s="25">
        <v>4982240</v>
      </c>
      <c r="N299" s="25">
        <v>14676060</v>
      </c>
      <c r="O299" s="138"/>
      <c r="P299" s="10" t="s">
        <v>485</v>
      </c>
      <c r="R299" s="60"/>
    </row>
    <row r="300" spans="1:18" s="4" customFormat="1" ht="18.75" customHeight="1">
      <c r="B300" s="28" t="s">
        <v>155</v>
      </c>
      <c r="C300" s="27"/>
      <c r="E300" s="26">
        <v>20581476.93</v>
      </c>
      <c r="F300" s="25">
        <v>64288.24</v>
      </c>
      <c r="G300" s="25">
        <v>314829.65999999997</v>
      </c>
      <c r="H300" s="25">
        <v>973850</v>
      </c>
      <c r="I300" s="25">
        <v>5931385.6999999993</v>
      </c>
      <c r="J300" s="25">
        <v>25057544.5</v>
      </c>
      <c r="K300" s="25">
        <v>0</v>
      </c>
      <c r="L300" s="25">
        <v>17702253.350000001</v>
      </c>
      <c r="M300" s="25">
        <v>7550551.5</v>
      </c>
      <c r="N300" s="25">
        <v>14594125</v>
      </c>
      <c r="O300" s="138"/>
      <c r="P300" s="10" t="s">
        <v>486</v>
      </c>
      <c r="R300" s="60"/>
    </row>
    <row r="301" spans="1:18" s="4" customFormat="1" ht="18.75" customHeight="1">
      <c r="B301" s="28" t="s">
        <v>154</v>
      </c>
      <c r="C301" s="27"/>
      <c r="E301" s="26">
        <v>14480681.960000001</v>
      </c>
      <c r="F301" s="25">
        <v>27244.51</v>
      </c>
      <c r="G301" s="25">
        <v>44272.14</v>
      </c>
      <c r="H301" s="25">
        <v>0</v>
      </c>
      <c r="I301" s="25">
        <v>74605</v>
      </c>
      <c r="J301" s="25">
        <v>9903819</v>
      </c>
      <c r="K301" s="25">
        <v>0</v>
      </c>
      <c r="L301" s="25">
        <v>11456981.18</v>
      </c>
      <c r="M301" s="25">
        <v>3212890</v>
      </c>
      <c r="N301" s="25">
        <v>5957494.0099999998</v>
      </c>
      <c r="O301" s="138"/>
      <c r="P301" s="10" t="s">
        <v>487</v>
      </c>
      <c r="R301" s="60"/>
    </row>
    <row r="302" spans="1:18" s="4" customFormat="1" ht="18.75" customHeight="1">
      <c r="A302" s="10"/>
      <c r="B302" s="28" t="s">
        <v>153</v>
      </c>
      <c r="C302" s="27"/>
      <c r="E302" s="26">
        <v>20748737.140000001</v>
      </c>
      <c r="F302" s="25">
        <v>69593.2</v>
      </c>
      <c r="G302" s="25">
        <v>119771.82</v>
      </c>
      <c r="H302" s="25">
        <v>0</v>
      </c>
      <c r="I302" s="25">
        <v>36710.18</v>
      </c>
      <c r="J302" s="25">
        <v>37959890.259999998</v>
      </c>
      <c r="K302" s="25">
        <v>0</v>
      </c>
      <c r="L302" s="25">
        <v>21360350.810000002</v>
      </c>
      <c r="M302" s="25">
        <v>6155248</v>
      </c>
      <c r="N302" s="25">
        <v>13259764.029999999</v>
      </c>
      <c r="O302" s="138"/>
      <c r="P302" s="10" t="s">
        <v>488</v>
      </c>
      <c r="R302" s="60"/>
    </row>
    <row r="303" spans="1:18" s="4" customFormat="1" ht="18.75" customHeight="1">
      <c r="A303" s="10"/>
      <c r="B303" s="28" t="s">
        <v>152</v>
      </c>
      <c r="C303" s="27"/>
      <c r="E303" s="26">
        <v>23192495.18</v>
      </c>
      <c r="F303" s="25">
        <v>86905.21</v>
      </c>
      <c r="G303" s="25">
        <v>101334.07</v>
      </c>
      <c r="H303" s="25">
        <v>477099</v>
      </c>
      <c r="I303" s="25">
        <v>29300</v>
      </c>
      <c r="J303" s="25">
        <v>32990237</v>
      </c>
      <c r="K303" s="25">
        <v>0</v>
      </c>
      <c r="L303" s="25">
        <v>15605547.109999999</v>
      </c>
      <c r="M303" s="25">
        <v>14065896.5</v>
      </c>
      <c r="N303" s="25">
        <v>16362617</v>
      </c>
      <c r="O303" s="138"/>
      <c r="P303" s="10" t="s">
        <v>489</v>
      </c>
      <c r="R303" s="60"/>
    </row>
    <row r="304" spans="1:18" s="4" customFormat="1" ht="18.75" customHeight="1">
      <c r="A304" s="10"/>
      <c r="B304" s="28" t="s">
        <v>151</v>
      </c>
      <c r="C304" s="27"/>
      <c r="E304" s="26">
        <v>14235054.76</v>
      </c>
      <c r="F304" s="25">
        <v>35299.160000000003</v>
      </c>
      <c r="G304" s="25">
        <v>63750.89</v>
      </c>
      <c r="H304" s="25">
        <v>0</v>
      </c>
      <c r="I304" s="25">
        <v>182.5</v>
      </c>
      <c r="J304" s="25">
        <v>10522913</v>
      </c>
      <c r="K304" s="25">
        <v>0</v>
      </c>
      <c r="L304" s="25">
        <v>13509221.780000001</v>
      </c>
      <c r="M304" s="25">
        <v>3267669.97</v>
      </c>
      <c r="N304" s="25">
        <v>5656308.7999999998</v>
      </c>
      <c r="O304" s="138"/>
      <c r="P304" s="10" t="s">
        <v>490</v>
      </c>
      <c r="R304" s="60"/>
    </row>
    <row r="305" spans="1:18" s="4" customFormat="1" ht="18.75" customHeight="1">
      <c r="B305" s="28" t="s">
        <v>150</v>
      </c>
      <c r="C305" s="27"/>
      <c r="E305" s="26">
        <v>14813895.34</v>
      </c>
      <c r="F305" s="25">
        <v>24468</v>
      </c>
      <c r="G305" s="25">
        <v>64935.57</v>
      </c>
      <c r="H305" s="25">
        <v>0</v>
      </c>
      <c r="I305" s="25">
        <v>60000</v>
      </c>
      <c r="J305" s="25">
        <v>15086045</v>
      </c>
      <c r="K305" s="25">
        <v>0</v>
      </c>
      <c r="L305" s="25">
        <v>14245663.600000001</v>
      </c>
      <c r="M305" s="25">
        <v>6913600</v>
      </c>
      <c r="N305" s="25">
        <v>6272288.9800000004</v>
      </c>
      <c r="O305" s="138"/>
      <c r="P305" s="10" t="s">
        <v>491</v>
      </c>
      <c r="R305" s="60"/>
    </row>
    <row r="306" spans="1:18" s="4" customFormat="1" ht="18.75" customHeight="1">
      <c r="A306" s="10"/>
      <c r="B306" s="28" t="s">
        <v>149</v>
      </c>
      <c r="C306" s="33"/>
      <c r="E306" s="26">
        <v>20527259.91</v>
      </c>
      <c r="F306" s="25">
        <v>46934</v>
      </c>
      <c r="G306" s="25">
        <v>155320.26</v>
      </c>
      <c r="H306" s="25">
        <v>0</v>
      </c>
      <c r="I306" s="25">
        <v>3494200</v>
      </c>
      <c r="J306" s="25">
        <v>24681013</v>
      </c>
      <c r="K306" s="25">
        <v>0</v>
      </c>
      <c r="L306" s="25">
        <v>18037900.579999998</v>
      </c>
      <c r="M306" s="25">
        <v>8123545</v>
      </c>
      <c r="N306" s="25">
        <v>14944006.279999999</v>
      </c>
      <c r="O306" s="138"/>
      <c r="P306" s="10" t="s">
        <v>462</v>
      </c>
      <c r="R306" s="8"/>
    </row>
    <row r="307" spans="1:18" s="4" customFormat="1" ht="42.75" customHeight="1">
      <c r="A307" s="10"/>
      <c r="B307" s="28"/>
      <c r="C307" s="33"/>
      <c r="E307" s="68"/>
      <c r="F307" s="67"/>
      <c r="G307" s="67"/>
      <c r="H307" s="67"/>
      <c r="I307" s="67"/>
      <c r="J307" s="67"/>
      <c r="K307" s="67"/>
      <c r="L307" s="67"/>
      <c r="M307" s="67"/>
      <c r="N307" s="67"/>
      <c r="O307" s="141"/>
      <c r="P307" s="138"/>
      <c r="Q307" s="10"/>
      <c r="R307" s="8"/>
    </row>
    <row r="308" spans="1:18" s="4" customFormat="1" ht="18" customHeight="1">
      <c r="A308" s="10"/>
      <c r="B308" s="28"/>
      <c r="C308" s="33"/>
      <c r="E308" s="68"/>
      <c r="F308" s="67"/>
      <c r="G308" s="67"/>
      <c r="H308" s="67"/>
      <c r="I308" s="67"/>
      <c r="J308" s="67"/>
      <c r="K308" s="67"/>
      <c r="L308" s="67"/>
      <c r="M308" s="67"/>
      <c r="N308" s="67"/>
      <c r="O308" s="141"/>
      <c r="P308" s="138"/>
      <c r="Q308" s="10"/>
      <c r="R308" s="8"/>
    </row>
    <row r="309" spans="1:18" s="4" customFormat="1" ht="24.75" customHeight="1">
      <c r="A309" s="10"/>
      <c r="B309" s="28"/>
      <c r="C309" s="33"/>
      <c r="E309" s="68"/>
      <c r="F309" s="67"/>
      <c r="G309" s="67"/>
      <c r="H309" s="67"/>
      <c r="I309" s="67"/>
      <c r="J309" s="67"/>
      <c r="K309" s="67"/>
      <c r="L309" s="67"/>
      <c r="M309" s="67"/>
      <c r="N309" s="67"/>
      <c r="O309" s="141"/>
      <c r="P309" s="138"/>
      <c r="Q309" s="10"/>
      <c r="R309" s="8"/>
    </row>
    <row r="310" spans="1:18" s="9" customFormat="1" ht="26.25" customHeight="1">
      <c r="B310" s="62" t="s">
        <v>61</v>
      </c>
      <c r="C310" s="59"/>
      <c r="D310" s="62" t="s">
        <v>60</v>
      </c>
      <c r="E310" s="61"/>
    </row>
    <row r="311" spans="1:18" s="8" customFormat="1" ht="18.75" customHeight="1">
      <c r="B311" s="9" t="s">
        <v>59</v>
      </c>
      <c r="C311" s="59"/>
      <c r="D311" s="58" t="s">
        <v>58</v>
      </c>
      <c r="E311" s="57"/>
      <c r="R311" s="4"/>
    </row>
    <row r="312" spans="1:18" s="8" customFormat="1">
      <c r="B312" s="9"/>
      <c r="C312" s="59"/>
      <c r="D312" s="58" t="s">
        <v>57</v>
      </c>
      <c r="E312" s="57"/>
      <c r="N312" s="60"/>
      <c r="O312" s="60"/>
      <c r="P312" s="139" t="s">
        <v>316</v>
      </c>
      <c r="Q312" s="60"/>
      <c r="R312" s="9"/>
    </row>
    <row r="313" spans="1:18" s="8" customFormat="1" ht="15" customHeight="1">
      <c r="B313" s="9"/>
      <c r="C313" s="59"/>
      <c r="D313" s="58"/>
      <c r="E313" s="57"/>
      <c r="M313" s="56"/>
      <c r="N313" s="56"/>
      <c r="O313" s="56"/>
      <c r="P313" s="56"/>
      <c r="Q313" s="60"/>
    </row>
    <row r="314" spans="1:18" s="3" customFormat="1" ht="6" customHeight="1">
      <c r="A314" s="154"/>
      <c r="B314" s="155"/>
      <c r="C314" s="155"/>
      <c r="D314" s="156"/>
      <c r="E314" s="112" t="s">
        <v>56</v>
      </c>
      <c r="F314" s="113"/>
      <c r="G314" s="113"/>
      <c r="H314" s="113"/>
      <c r="I314" s="113"/>
      <c r="J314" s="113"/>
      <c r="K314" s="114"/>
      <c r="L314" s="120" t="s">
        <v>52</v>
      </c>
      <c r="M314" s="111"/>
      <c r="N314" s="111"/>
      <c r="O314" s="43" t="s">
        <v>313</v>
      </c>
      <c r="P314" s="136"/>
      <c r="Q314" s="140"/>
    </row>
    <row r="315" spans="1:18" s="7" customFormat="1" ht="17.399999999999999">
      <c r="A315" s="157"/>
      <c r="B315" s="157"/>
      <c r="C315" s="157"/>
      <c r="D315" s="157"/>
      <c r="E315" s="117" t="s">
        <v>55</v>
      </c>
      <c r="F315" s="118"/>
      <c r="G315" s="118"/>
      <c r="H315" s="118"/>
      <c r="I315" s="118"/>
      <c r="J315" s="118"/>
      <c r="K315" s="119"/>
      <c r="L315" s="115" t="s">
        <v>31</v>
      </c>
      <c r="M315" s="116"/>
      <c r="N315" s="116"/>
      <c r="O315" s="129" t="s">
        <v>317</v>
      </c>
      <c r="P315" s="130"/>
      <c r="Q315" s="140"/>
    </row>
    <row r="316" spans="1:18" s="7" customFormat="1">
      <c r="A316" s="158" t="s">
        <v>54</v>
      </c>
      <c r="B316" s="158"/>
      <c r="C316" s="158"/>
      <c r="D316" s="159"/>
      <c r="E316" s="48"/>
      <c r="F316" s="42" t="s">
        <v>53</v>
      </c>
      <c r="G316" s="42"/>
      <c r="H316" s="42"/>
      <c r="I316" s="42"/>
      <c r="J316" s="52"/>
      <c r="K316" s="51"/>
      <c r="L316" s="50"/>
      <c r="M316" s="50" t="s">
        <v>52</v>
      </c>
      <c r="N316" s="49" t="s">
        <v>52</v>
      </c>
      <c r="O316" s="129" t="s">
        <v>318</v>
      </c>
      <c r="P316" s="111"/>
      <c r="Q316" s="131"/>
    </row>
    <row r="317" spans="1:18" s="7" customFormat="1">
      <c r="A317" s="158" t="s">
        <v>51</v>
      </c>
      <c r="B317" s="158"/>
      <c r="C317" s="158"/>
      <c r="D317" s="159"/>
      <c r="E317" s="48" t="s">
        <v>50</v>
      </c>
      <c r="F317" s="42" t="s">
        <v>49</v>
      </c>
      <c r="G317" s="42"/>
      <c r="H317" s="42" t="s">
        <v>48</v>
      </c>
      <c r="I317" s="42"/>
      <c r="J317" s="43"/>
      <c r="K317" s="42"/>
      <c r="L317" s="43" t="s">
        <v>47</v>
      </c>
      <c r="M317" s="43" t="s">
        <v>46</v>
      </c>
      <c r="N317" s="42" t="s">
        <v>45</v>
      </c>
      <c r="O317" s="129" t="s">
        <v>319</v>
      </c>
      <c r="P317" s="111"/>
      <c r="Q317" s="131"/>
    </row>
    <row r="318" spans="1:18" s="7" customFormat="1">
      <c r="A318" s="158" t="s">
        <v>44</v>
      </c>
      <c r="B318" s="158"/>
      <c r="C318" s="158"/>
      <c r="D318" s="159"/>
      <c r="E318" s="45" t="s">
        <v>43</v>
      </c>
      <c r="F318" s="42" t="s">
        <v>42</v>
      </c>
      <c r="G318" s="42"/>
      <c r="H318" s="46" t="s">
        <v>41</v>
      </c>
      <c r="I318" s="42"/>
      <c r="J318" s="43"/>
      <c r="K318" s="42"/>
      <c r="L318" s="43" t="s">
        <v>40</v>
      </c>
      <c r="M318" s="43" t="s">
        <v>39</v>
      </c>
      <c r="N318" s="42" t="s">
        <v>38</v>
      </c>
      <c r="O318" s="129" t="s">
        <v>320</v>
      </c>
      <c r="P318" s="111"/>
      <c r="Q318" s="131"/>
    </row>
    <row r="319" spans="1:18" s="7" customFormat="1">
      <c r="A319" s="160"/>
      <c r="B319" s="160"/>
      <c r="C319" s="160"/>
      <c r="D319" s="161"/>
      <c r="E319" s="45" t="s">
        <v>28</v>
      </c>
      <c r="F319" s="44" t="s">
        <v>37</v>
      </c>
      <c r="G319" s="42" t="s">
        <v>36</v>
      </c>
      <c r="H319" s="44" t="s">
        <v>35</v>
      </c>
      <c r="I319" s="42" t="s">
        <v>34</v>
      </c>
      <c r="J319" s="43" t="s">
        <v>33</v>
      </c>
      <c r="K319" s="42" t="s">
        <v>32</v>
      </c>
      <c r="L319" s="43" t="s">
        <v>31</v>
      </c>
      <c r="M319" s="43" t="s">
        <v>30</v>
      </c>
      <c r="N319" s="42" t="s">
        <v>29</v>
      </c>
      <c r="O319" s="43"/>
      <c r="P319" s="47"/>
      <c r="Q319" s="131"/>
    </row>
    <row r="320" spans="1:18" s="7" customFormat="1" ht="19.8">
      <c r="A320" s="162"/>
      <c r="B320" s="162"/>
      <c r="C320" s="162"/>
      <c r="D320" s="163"/>
      <c r="E320" s="41" t="s">
        <v>28</v>
      </c>
      <c r="F320" s="39" t="s">
        <v>27</v>
      </c>
      <c r="G320" s="39" t="s">
        <v>26</v>
      </c>
      <c r="H320" s="39" t="s">
        <v>25</v>
      </c>
      <c r="I320" s="39" t="s">
        <v>24</v>
      </c>
      <c r="J320" s="40" t="s">
        <v>23</v>
      </c>
      <c r="K320" s="39" t="s">
        <v>22</v>
      </c>
      <c r="L320" s="38" t="s">
        <v>21</v>
      </c>
      <c r="M320" s="38" t="s">
        <v>20</v>
      </c>
      <c r="N320" s="37" t="s">
        <v>19</v>
      </c>
      <c r="O320" s="132"/>
      <c r="P320" s="133"/>
      <c r="Q320" s="140"/>
    </row>
    <row r="321" spans="1:18" s="5" customFormat="1" ht="20.25" customHeight="1">
      <c r="A321" s="32" t="s">
        <v>148</v>
      </c>
      <c r="B321" s="31"/>
      <c r="E321" s="24">
        <f t="shared" ref="E321:N321" si="14">SUM(E322:E330)</f>
        <v>111450428.70999999</v>
      </c>
      <c r="F321" s="24">
        <f t="shared" si="14"/>
        <v>1330844.0900000001</v>
      </c>
      <c r="G321" s="24">
        <f t="shared" si="14"/>
        <v>1663533.25</v>
      </c>
      <c r="H321" s="24">
        <f t="shared" si="14"/>
        <v>0</v>
      </c>
      <c r="I321" s="24">
        <f t="shared" si="14"/>
        <v>6919562.4000000004</v>
      </c>
      <c r="J321" s="24">
        <f t="shared" si="14"/>
        <v>154963676.99000001</v>
      </c>
      <c r="K321" s="24">
        <f t="shared" si="14"/>
        <v>0</v>
      </c>
      <c r="L321" s="24">
        <f t="shared" si="14"/>
        <v>90688563.219999999</v>
      </c>
      <c r="M321" s="24">
        <f t="shared" si="14"/>
        <v>34570636.850000001</v>
      </c>
      <c r="N321" s="24">
        <f t="shared" si="14"/>
        <v>58512911.200000003</v>
      </c>
      <c r="O321" s="30" t="s">
        <v>492</v>
      </c>
      <c r="P321" s="30"/>
      <c r="R321" s="8"/>
    </row>
    <row r="322" spans="1:18" s="4" customFormat="1" ht="20.25" customHeight="1">
      <c r="A322" s="10"/>
      <c r="B322" s="28" t="s">
        <v>147</v>
      </c>
      <c r="C322" s="33"/>
      <c r="E322" s="26">
        <v>14441303.549999999</v>
      </c>
      <c r="F322" s="25">
        <v>173125.8</v>
      </c>
      <c r="G322" s="25">
        <v>150312.4</v>
      </c>
      <c r="H322" s="25">
        <v>0</v>
      </c>
      <c r="I322" s="25">
        <v>5430</v>
      </c>
      <c r="J322" s="25">
        <v>5815742.3600000003</v>
      </c>
      <c r="K322" s="25">
        <v>0</v>
      </c>
      <c r="L322" s="25">
        <v>7180106.21</v>
      </c>
      <c r="M322" s="25">
        <v>1952790</v>
      </c>
      <c r="N322" s="25">
        <v>3932924</v>
      </c>
      <c r="O322" s="138"/>
      <c r="P322" s="10" t="s">
        <v>493</v>
      </c>
      <c r="R322" s="60"/>
    </row>
    <row r="323" spans="1:18" s="4" customFormat="1" ht="20.25" customHeight="1">
      <c r="A323" s="10"/>
      <c r="B323" s="28" t="s">
        <v>146</v>
      </c>
      <c r="C323" s="33"/>
      <c r="E323" s="26">
        <v>16508805.58</v>
      </c>
      <c r="F323" s="25">
        <v>197756</v>
      </c>
      <c r="G323" s="25">
        <v>0</v>
      </c>
      <c r="H323" s="25">
        <v>0</v>
      </c>
      <c r="I323" s="25">
        <v>45189.4</v>
      </c>
      <c r="J323" s="25">
        <v>22650354.5</v>
      </c>
      <c r="K323" s="25">
        <v>0</v>
      </c>
      <c r="L323" s="25">
        <v>18347022.719999999</v>
      </c>
      <c r="M323" s="25">
        <v>8972144.5</v>
      </c>
      <c r="N323" s="25">
        <v>1034132</v>
      </c>
      <c r="O323" s="138"/>
      <c r="P323" s="10" t="s">
        <v>451</v>
      </c>
      <c r="R323" s="60"/>
    </row>
    <row r="324" spans="1:18" s="4" customFormat="1" ht="20.25" customHeight="1">
      <c r="A324" s="10"/>
      <c r="B324" s="28" t="s">
        <v>145</v>
      </c>
      <c r="C324" s="33"/>
      <c r="E324" s="26">
        <v>0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138"/>
      <c r="P324" s="10" t="s">
        <v>494</v>
      </c>
      <c r="R324" s="60"/>
    </row>
    <row r="325" spans="1:18" s="10" customFormat="1" ht="20.25" customHeight="1">
      <c r="B325" s="28" t="s">
        <v>144</v>
      </c>
      <c r="C325" s="33"/>
      <c r="E325" s="26">
        <v>26179854.960000001</v>
      </c>
      <c r="F325" s="25">
        <v>496000.99</v>
      </c>
      <c r="G325" s="25">
        <v>717224.12</v>
      </c>
      <c r="H325" s="25">
        <v>0</v>
      </c>
      <c r="I325" s="25">
        <v>85900</v>
      </c>
      <c r="J325" s="25">
        <v>37956917.68</v>
      </c>
      <c r="K325" s="25">
        <v>0</v>
      </c>
      <c r="L325" s="25">
        <v>20521483.34</v>
      </c>
      <c r="M325" s="25">
        <v>6182400</v>
      </c>
      <c r="N325" s="25">
        <v>18858772</v>
      </c>
      <c r="O325" s="138"/>
      <c r="P325" s="10" t="s">
        <v>495</v>
      </c>
      <c r="R325" s="60"/>
    </row>
    <row r="326" spans="1:18" s="4" customFormat="1" ht="20.25" customHeight="1">
      <c r="A326" s="10"/>
      <c r="B326" s="28" t="s">
        <v>143</v>
      </c>
      <c r="C326" s="33"/>
      <c r="E326" s="26">
        <v>0</v>
      </c>
      <c r="F326" s="25">
        <v>0</v>
      </c>
      <c r="G326" s="25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138"/>
      <c r="P326" s="10" t="s">
        <v>496</v>
      </c>
      <c r="R326" s="60"/>
    </row>
    <row r="327" spans="1:18" s="4" customFormat="1" ht="20.25" customHeight="1">
      <c r="A327" s="10"/>
      <c r="B327" s="28" t="s">
        <v>142</v>
      </c>
      <c r="C327" s="33"/>
      <c r="E327" s="26">
        <v>15044529.789999999</v>
      </c>
      <c r="F327" s="25">
        <v>180780.3</v>
      </c>
      <c r="G327" s="25">
        <v>202738.07</v>
      </c>
      <c r="H327" s="25">
        <v>0</v>
      </c>
      <c r="I327" s="25">
        <v>6700640</v>
      </c>
      <c r="J327" s="25">
        <v>16310818.720000001</v>
      </c>
      <c r="K327" s="25">
        <v>0</v>
      </c>
      <c r="L327" s="25">
        <v>7330266.5600000005</v>
      </c>
      <c r="M327" s="25">
        <v>6886703.7199999997</v>
      </c>
      <c r="N327" s="25">
        <v>9140521</v>
      </c>
      <c r="O327" s="138"/>
      <c r="P327" s="10" t="s">
        <v>497</v>
      </c>
      <c r="R327" s="60"/>
    </row>
    <row r="328" spans="1:18" s="4" customFormat="1" ht="20.25" customHeight="1">
      <c r="A328" s="10"/>
      <c r="B328" s="28" t="s">
        <v>141</v>
      </c>
      <c r="C328" s="33"/>
      <c r="E328" s="26">
        <v>17584949.880000003</v>
      </c>
      <c r="F328" s="25">
        <v>73250</v>
      </c>
      <c r="G328" s="25">
        <v>193960.24</v>
      </c>
      <c r="H328" s="25">
        <v>0</v>
      </c>
      <c r="I328" s="25">
        <v>20163</v>
      </c>
      <c r="J328" s="25">
        <v>27851653.890000001</v>
      </c>
      <c r="K328" s="25">
        <v>0</v>
      </c>
      <c r="L328" s="25">
        <v>18912379.460000001</v>
      </c>
      <c r="M328" s="25">
        <v>4221190</v>
      </c>
      <c r="N328" s="25">
        <v>12679286.199999999</v>
      </c>
      <c r="O328" s="138"/>
      <c r="P328" s="10" t="s">
        <v>498</v>
      </c>
      <c r="R328" s="60"/>
    </row>
    <row r="329" spans="1:18" s="4" customFormat="1" ht="20.25" customHeight="1">
      <c r="A329" s="10"/>
      <c r="B329" s="28" t="s">
        <v>140</v>
      </c>
      <c r="C329" s="33"/>
      <c r="E329" s="26">
        <v>0</v>
      </c>
      <c r="F329" s="25">
        <v>0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138"/>
      <c r="P329" s="10" t="s">
        <v>499</v>
      </c>
      <c r="R329" s="60"/>
    </row>
    <row r="330" spans="1:18" s="4" customFormat="1" ht="20.25" customHeight="1">
      <c r="A330" s="10"/>
      <c r="B330" s="28" t="s">
        <v>139</v>
      </c>
      <c r="C330" s="33"/>
      <c r="E330" s="26">
        <v>21690984.950000003</v>
      </c>
      <c r="F330" s="25">
        <v>209931</v>
      </c>
      <c r="G330" s="25">
        <v>399298.42</v>
      </c>
      <c r="H330" s="25">
        <v>0</v>
      </c>
      <c r="I330" s="25">
        <v>62240</v>
      </c>
      <c r="J330" s="25">
        <v>44378189.840000004</v>
      </c>
      <c r="K330" s="25">
        <v>0</v>
      </c>
      <c r="L330" s="25">
        <v>18397304.93</v>
      </c>
      <c r="M330" s="25">
        <v>6355408.6299999999</v>
      </c>
      <c r="N330" s="25">
        <v>12867276</v>
      </c>
      <c r="O330" s="138"/>
      <c r="P330" s="10" t="s">
        <v>500</v>
      </c>
      <c r="R330" s="60"/>
    </row>
    <row r="331" spans="1:18" s="5" customFormat="1" ht="20.25" customHeight="1">
      <c r="A331" s="32" t="s">
        <v>138</v>
      </c>
      <c r="B331" s="31"/>
      <c r="E331" s="24">
        <f t="shared" ref="E331:J331" si="15">SUM(E332:E338)+SUM(E352:E355)</f>
        <v>237404096.31</v>
      </c>
      <c r="F331" s="24">
        <f t="shared" si="15"/>
        <v>4629444.24</v>
      </c>
      <c r="G331" s="24">
        <f t="shared" si="15"/>
        <v>2876811.75</v>
      </c>
      <c r="H331" s="24">
        <f t="shared" si="15"/>
        <v>80795.820000000007</v>
      </c>
      <c r="I331" s="24">
        <f t="shared" si="15"/>
        <v>36517765.840000004</v>
      </c>
      <c r="J331" s="24">
        <f t="shared" si="15"/>
        <v>208399048.24000001</v>
      </c>
      <c r="K331" s="25">
        <v>0</v>
      </c>
      <c r="L331" s="24">
        <f>SUM(L332:L338)+SUM(L352:L355)</f>
        <v>195803760.12</v>
      </c>
      <c r="M331" s="24">
        <f>SUM(M332:M338)+SUM(M352:M355)</f>
        <v>52781760</v>
      </c>
      <c r="N331" s="24">
        <f>SUM(N332:N338)+SUM(N352:N355)</f>
        <v>110905200.30000001</v>
      </c>
      <c r="O331" s="30" t="s">
        <v>501</v>
      </c>
      <c r="P331" s="30"/>
      <c r="R331" s="8"/>
    </row>
    <row r="332" spans="1:18" s="4" customFormat="1" ht="20.25" customHeight="1">
      <c r="A332" s="10"/>
      <c r="B332" s="28" t="s">
        <v>137</v>
      </c>
      <c r="C332" s="33"/>
      <c r="E332" s="26">
        <v>13631376.58</v>
      </c>
      <c r="F332" s="25">
        <v>65992.75</v>
      </c>
      <c r="G332" s="25">
        <v>231049.15</v>
      </c>
      <c r="H332" s="25">
        <v>0</v>
      </c>
      <c r="I332" s="25">
        <v>15600</v>
      </c>
      <c r="J332" s="25">
        <v>8961132</v>
      </c>
      <c r="K332" s="25">
        <v>0</v>
      </c>
      <c r="L332" s="25">
        <v>9916428.5999999996</v>
      </c>
      <c r="M332" s="25">
        <v>1807832.33</v>
      </c>
      <c r="N332" s="25">
        <v>5637881</v>
      </c>
      <c r="O332" s="138"/>
      <c r="P332" s="10" t="s">
        <v>502</v>
      </c>
      <c r="R332" s="60"/>
    </row>
    <row r="333" spans="1:18" s="4" customFormat="1" ht="20.25" customHeight="1">
      <c r="A333" s="10"/>
      <c r="B333" s="28" t="s">
        <v>136</v>
      </c>
      <c r="C333" s="33"/>
      <c r="E333" s="26">
        <v>13900851.189999999</v>
      </c>
      <c r="F333" s="25">
        <v>201333</v>
      </c>
      <c r="G333" s="25">
        <v>205597.4</v>
      </c>
      <c r="H333" s="25">
        <v>0</v>
      </c>
      <c r="I333" s="25">
        <v>5107060</v>
      </c>
      <c r="J333" s="25">
        <v>7260289</v>
      </c>
      <c r="K333" s="25">
        <v>0</v>
      </c>
      <c r="L333" s="25">
        <v>9774146.370000001</v>
      </c>
      <c r="M333" s="25">
        <v>2199190</v>
      </c>
      <c r="N333" s="25">
        <v>5316300.88</v>
      </c>
      <c r="O333" s="138"/>
      <c r="P333" s="10" t="s">
        <v>503</v>
      </c>
      <c r="R333" s="60"/>
    </row>
    <row r="334" spans="1:18" s="4" customFormat="1" ht="20.25" customHeight="1">
      <c r="A334" s="10"/>
      <c r="B334" s="28" t="s">
        <v>135</v>
      </c>
      <c r="C334" s="27"/>
      <c r="E334" s="26">
        <v>22810489.52</v>
      </c>
      <c r="F334" s="25">
        <v>348970.25</v>
      </c>
      <c r="G334" s="25">
        <v>267729.94</v>
      </c>
      <c r="H334" s="25">
        <v>0</v>
      </c>
      <c r="I334" s="25">
        <v>12551573.98</v>
      </c>
      <c r="J334" s="25">
        <v>32639641</v>
      </c>
      <c r="K334" s="25">
        <v>0</v>
      </c>
      <c r="L334" s="25">
        <v>20389056.940000001</v>
      </c>
      <c r="M334" s="25">
        <v>1290450.29</v>
      </c>
      <c r="N334" s="25">
        <v>19182883</v>
      </c>
      <c r="O334" s="138"/>
      <c r="P334" s="10" t="s">
        <v>504</v>
      </c>
      <c r="R334" s="60"/>
    </row>
    <row r="335" spans="1:18" s="4" customFormat="1" ht="20.25" customHeight="1">
      <c r="B335" s="28" t="s">
        <v>134</v>
      </c>
      <c r="C335" s="27"/>
      <c r="E335" s="26">
        <v>13894533.710000001</v>
      </c>
      <c r="F335" s="25">
        <v>126465.9</v>
      </c>
      <c r="G335" s="25">
        <v>142571.23000000001</v>
      </c>
      <c r="H335" s="25">
        <v>0</v>
      </c>
      <c r="I335" s="25">
        <v>21870</v>
      </c>
      <c r="J335" s="25">
        <v>9451750</v>
      </c>
      <c r="K335" s="25">
        <v>0</v>
      </c>
      <c r="L335" s="25">
        <v>11776235.219999999</v>
      </c>
      <c r="M335" s="25">
        <v>3997400</v>
      </c>
      <c r="N335" s="25">
        <v>4467168.4000000004</v>
      </c>
      <c r="O335" s="138"/>
      <c r="P335" s="10" t="s">
        <v>505</v>
      </c>
      <c r="R335" s="8"/>
    </row>
    <row r="336" spans="1:18" s="4" customFormat="1" ht="20.25" customHeight="1">
      <c r="B336" s="28" t="s">
        <v>133</v>
      </c>
      <c r="C336" s="27"/>
      <c r="E336" s="26">
        <v>14437593.540000001</v>
      </c>
      <c r="F336" s="25">
        <v>118112</v>
      </c>
      <c r="G336" s="25">
        <v>216779.13</v>
      </c>
      <c r="H336" s="25">
        <v>0</v>
      </c>
      <c r="I336" s="25">
        <v>16948</v>
      </c>
      <c r="J336" s="25">
        <v>14793152</v>
      </c>
      <c r="K336" s="25">
        <v>0</v>
      </c>
      <c r="L336" s="25">
        <v>11784669.93</v>
      </c>
      <c r="M336" s="25">
        <v>3736703.47</v>
      </c>
      <c r="N336" s="25">
        <v>780871</v>
      </c>
      <c r="O336" s="138"/>
      <c r="P336" s="10" t="s">
        <v>506</v>
      </c>
      <c r="R336" s="60"/>
    </row>
    <row r="337" spans="1:18" s="4" customFormat="1" ht="20.25" customHeight="1">
      <c r="B337" s="28" t="s">
        <v>132</v>
      </c>
      <c r="C337" s="27"/>
      <c r="E337" s="26">
        <v>14091109.550000001</v>
      </c>
      <c r="F337" s="25">
        <v>66271</v>
      </c>
      <c r="G337" s="25">
        <v>161458.49</v>
      </c>
      <c r="H337" s="25">
        <v>0</v>
      </c>
      <c r="I337" s="25">
        <v>1179566</v>
      </c>
      <c r="J337" s="25">
        <v>20400338</v>
      </c>
      <c r="K337" s="25">
        <v>0</v>
      </c>
      <c r="L337" s="25">
        <v>13695750.66</v>
      </c>
      <c r="M337" s="25">
        <v>5285758.8</v>
      </c>
      <c r="N337" s="25">
        <v>10065434</v>
      </c>
      <c r="O337" s="138"/>
      <c r="P337" s="10" t="s">
        <v>507</v>
      </c>
      <c r="R337" s="60"/>
    </row>
    <row r="338" spans="1:18" s="4" customFormat="1" ht="20.25" customHeight="1">
      <c r="B338" s="28" t="s">
        <v>96</v>
      </c>
      <c r="C338" s="27"/>
      <c r="E338" s="26">
        <v>19133591.52</v>
      </c>
      <c r="F338" s="25">
        <v>272556.7</v>
      </c>
      <c r="G338" s="25">
        <v>165327.54</v>
      </c>
      <c r="H338" s="25">
        <v>44795.82</v>
      </c>
      <c r="I338" s="25">
        <v>0</v>
      </c>
      <c r="J338" s="25">
        <v>17470820</v>
      </c>
      <c r="K338" s="25">
        <v>0</v>
      </c>
      <c r="L338" s="25">
        <v>18099934.740000002</v>
      </c>
      <c r="M338" s="25">
        <v>3508233</v>
      </c>
      <c r="N338" s="25">
        <v>9603297.5999999996</v>
      </c>
      <c r="O338" s="138"/>
      <c r="P338" s="10" t="s">
        <v>508</v>
      </c>
      <c r="R338" s="60"/>
    </row>
    <row r="339" spans="1:18" s="4" customFormat="1" ht="18.600000000000001" customHeight="1">
      <c r="B339" s="28"/>
      <c r="C339" s="33"/>
      <c r="E339" s="68"/>
      <c r="F339" s="67"/>
      <c r="G339" s="67"/>
      <c r="H339" s="67"/>
      <c r="I339" s="67"/>
      <c r="J339" s="67"/>
      <c r="K339" s="67"/>
      <c r="L339" s="67"/>
      <c r="M339" s="67"/>
      <c r="N339" s="67"/>
      <c r="O339" s="141"/>
      <c r="P339" s="138"/>
      <c r="Q339" s="10"/>
      <c r="R339" s="60"/>
    </row>
    <row r="340" spans="1:18" s="4" customFormat="1" ht="18" customHeight="1">
      <c r="B340" s="28"/>
      <c r="C340" s="33"/>
      <c r="E340" s="68"/>
      <c r="F340" s="67"/>
      <c r="G340" s="67"/>
      <c r="H340" s="67"/>
      <c r="I340" s="67"/>
      <c r="J340" s="67"/>
      <c r="K340" s="67"/>
      <c r="L340" s="67"/>
      <c r="M340" s="67"/>
      <c r="N340" s="67"/>
      <c r="O340" s="141"/>
      <c r="P340" s="138"/>
      <c r="Q340" s="10"/>
      <c r="R340" s="60"/>
    </row>
    <row r="341" spans="1:18" s="9" customFormat="1" ht="26.25" customHeight="1">
      <c r="B341" s="62" t="s">
        <v>61</v>
      </c>
      <c r="C341" s="59"/>
      <c r="D341" s="62" t="s">
        <v>60</v>
      </c>
      <c r="E341" s="61"/>
    </row>
    <row r="342" spans="1:18" s="8" customFormat="1" ht="18.75" customHeight="1">
      <c r="B342" s="9" t="s">
        <v>59</v>
      </c>
      <c r="C342" s="59"/>
      <c r="D342" s="58" t="s">
        <v>58</v>
      </c>
      <c r="E342" s="57"/>
      <c r="R342" s="4"/>
    </row>
    <row r="343" spans="1:18" s="8" customFormat="1">
      <c r="B343" s="9"/>
      <c r="C343" s="59"/>
      <c r="D343" s="58" t="s">
        <v>57</v>
      </c>
      <c r="E343" s="57"/>
      <c r="N343" s="60"/>
      <c r="O343" s="60"/>
      <c r="P343" s="139" t="s">
        <v>316</v>
      </c>
      <c r="Q343" s="60"/>
      <c r="R343" s="9"/>
    </row>
    <row r="344" spans="1:18" s="8" customFormat="1" ht="15" customHeight="1">
      <c r="B344" s="9"/>
      <c r="C344" s="59"/>
      <c r="D344" s="58"/>
      <c r="E344" s="57"/>
      <c r="M344" s="56"/>
      <c r="N344" s="56"/>
      <c r="O344" s="56"/>
      <c r="P344" s="56"/>
      <c r="Q344" s="60"/>
    </row>
    <row r="345" spans="1:18" s="3" customFormat="1" ht="6" customHeight="1">
      <c r="A345" s="154"/>
      <c r="B345" s="155"/>
      <c r="C345" s="155"/>
      <c r="D345" s="156"/>
      <c r="E345" s="112" t="s">
        <v>56</v>
      </c>
      <c r="F345" s="113"/>
      <c r="G345" s="113"/>
      <c r="H345" s="113"/>
      <c r="I345" s="113"/>
      <c r="J345" s="113"/>
      <c r="K345" s="114"/>
      <c r="L345" s="120" t="s">
        <v>52</v>
      </c>
      <c r="M345" s="111"/>
      <c r="N345" s="111"/>
      <c r="O345" s="43" t="s">
        <v>313</v>
      </c>
      <c r="P345" s="136"/>
      <c r="Q345" s="140"/>
    </row>
    <row r="346" spans="1:18" s="7" customFormat="1" ht="17.399999999999999">
      <c r="A346" s="157"/>
      <c r="B346" s="157"/>
      <c r="C346" s="157"/>
      <c r="D346" s="157"/>
      <c r="E346" s="117" t="s">
        <v>55</v>
      </c>
      <c r="F346" s="118"/>
      <c r="G346" s="118"/>
      <c r="H346" s="118"/>
      <c r="I346" s="118"/>
      <c r="J346" s="118"/>
      <c r="K346" s="119"/>
      <c r="L346" s="115" t="s">
        <v>31</v>
      </c>
      <c r="M346" s="116"/>
      <c r="N346" s="116"/>
      <c r="O346" s="129" t="s">
        <v>317</v>
      </c>
      <c r="P346" s="130"/>
      <c r="Q346" s="140"/>
    </row>
    <row r="347" spans="1:18" s="7" customFormat="1">
      <c r="A347" s="158" t="s">
        <v>54</v>
      </c>
      <c r="B347" s="158"/>
      <c r="C347" s="158"/>
      <c r="D347" s="159"/>
      <c r="E347" s="48"/>
      <c r="F347" s="42" t="s">
        <v>53</v>
      </c>
      <c r="G347" s="42"/>
      <c r="H347" s="42"/>
      <c r="I347" s="42"/>
      <c r="J347" s="52"/>
      <c r="K347" s="51"/>
      <c r="L347" s="50"/>
      <c r="M347" s="50" t="s">
        <v>52</v>
      </c>
      <c r="N347" s="49" t="s">
        <v>52</v>
      </c>
      <c r="O347" s="129" t="s">
        <v>318</v>
      </c>
      <c r="P347" s="111"/>
      <c r="Q347" s="131"/>
    </row>
    <row r="348" spans="1:18" s="7" customFormat="1">
      <c r="A348" s="158" t="s">
        <v>51</v>
      </c>
      <c r="B348" s="158"/>
      <c r="C348" s="158"/>
      <c r="D348" s="159"/>
      <c r="E348" s="48" t="s">
        <v>50</v>
      </c>
      <c r="F348" s="42" t="s">
        <v>49</v>
      </c>
      <c r="G348" s="42"/>
      <c r="H348" s="42" t="s">
        <v>48</v>
      </c>
      <c r="I348" s="42"/>
      <c r="J348" s="43"/>
      <c r="K348" s="42"/>
      <c r="L348" s="43" t="s">
        <v>47</v>
      </c>
      <c r="M348" s="43" t="s">
        <v>46</v>
      </c>
      <c r="N348" s="42" t="s">
        <v>45</v>
      </c>
      <c r="O348" s="129" t="s">
        <v>319</v>
      </c>
      <c r="P348" s="111"/>
      <c r="Q348" s="131"/>
    </row>
    <row r="349" spans="1:18" s="7" customFormat="1">
      <c r="A349" s="158" t="s">
        <v>44</v>
      </c>
      <c r="B349" s="158"/>
      <c r="C349" s="158"/>
      <c r="D349" s="159"/>
      <c r="E349" s="45" t="s">
        <v>43</v>
      </c>
      <c r="F349" s="42" t="s">
        <v>42</v>
      </c>
      <c r="G349" s="42"/>
      <c r="H349" s="46" t="s">
        <v>41</v>
      </c>
      <c r="I349" s="42"/>
      <c r="J349" s="43"/>
      <c r="K349" s="42"/>
      <c r="L349" s="43" t="s">
        <v>40</v>
      </c>
      <c r="M349" s="43" t="s">
        <v>39</v>
      </c>
      <c r="N349" s="42" t="s">
        <v>38</v>
      </c>
      <c r="O349" s="129" t="s">
        <v>320</v>
      </c>
      <c r="P349" s="111"/>
      <c r="Q349" s="131"/>
    </row>
    <row r="350" spans="1:18" s="7" customFormat="1">
      <c r="A350" s="160"/>
      <c r="B350" s="160"/>
      <c r="C350" s="160"/>
      <c r="D350" s="161"/>
      <c r="E350" s="45" t="s">
        <v>28</v>
      </c>
      <c r="F350" s="44" t="s">
        <v>37</v>
      </c>
      <c r="G350" s="42" t="s">
        <v>36</v>
      </c>
      <c r="H350" s="44" t="s">
        <v>35</v>
      </c>
      <c r="I350" s="42" t="s">
        <v>34</v>
      </c>
      <c r="J350" s="43" t="s">
        <v>33</v>
      </c>
      <c r="K350" s="42" t="s">
        <v>32</v>
      </c>
      <c r="L350" s="43" t="s">
        <v>31</v>
      </c>
      <c r="M350" s="43" t="s">
        <v>30</v>
      </c>
      <c r="N350" s="42" t="s">
        <v>29</v>
      </c>
      <c r="O350" s="43"/>
      <c r="P350" s="47"/>
      <c r="Q350" s="131"/>
    </row>
    <row r="351" spans="1:18" s="7" customFormat="1" ht="19.8">
      <c r="A351" s="162"/>
      <c r="B351" s="162"/>
      <c r="C351" s="162"/>
      <c r="D351" s="163"/>
      <c r="E351" s="41" t="s">
        <v>28</v>
      </c>
      <c r="F351" s="39" t="s">
        <v>27</v>
      </c>
      <c r="G351" s="39" t="s">
        <v>26</v>
      </c>
      <c r="H351" s="39" t="s">
        <v>25</v>
      </c>
      <c r="I351" s="39" t="s">
        <v>24</v>
      </c>
      <c r="J351" s="40" t="s">
        <v>23</v>
      </c>
      <c r="K351" s="39" t="s">
        <v>22</v>
      </c>
      <c r="L351" s="38" t="s">
        <v>21</v>
      </c>
      <c r="M351" s="38" t="s">
        <v>20</v>
      </c>
      <c r="N351" s="37" t="s">
        <v>19</v>
      </c>
      <c r="O351" s="132"/>
      <c r="P351" s="133"/>
      <c r="Q351" s="140"/>
    </row>
    <row r="352" spans="1:18" s="4" customFormat="1" ht="20.25" customHeight="1">
      <c r="B352" s="29" t="s">
        <v>131</v>
      </c>
      <c r="C352" s="33"/>
      <c r="E352" s="26">
        <v>21015384.91</v>
      </c>
      <c r="F352" s="25">
        <v>189372.39</v>
      </c>
      <c r="G352" s="25">
        <v>181776.47</v>
      </c>
      <c r="H352" s="25">
        <v>36000</v>
      </c>
      <c r="I352" s="25">
        <v>2044418.46</v>
      </c>
      <c r="J352" s="25">
        <v>24369950.239999998</v>
      </c>
      <c r="K352" s="25">
        <v>0</v>
      </c>
      <c r="L352" s="25">
        <v>21199904.149999999</v>
      </c>
      <c r="M352" s="25">
        <v>5598329.1100000003</v>
      </c>
      <c r="N352" s="25">
        <v>13524284</v>
      </c>
      <c r="O352" s="138"/>
      <c r="P352" s="10" t="s">
        <v>509</v>
      </c>
      <c r="R352" s="60"/>
    </row>
    <row r="353" spans="1:18" s="4" customFormat="1" ht="20.25" customHeight="1">
      <c r="B353" s="29" t="s">
        <v>130</v>
      </c>
      <c r="C353" s="33"/>
      <c r="E353" s="26">
        <v>28533058.110000003</v>
      </c>
      <c r="F353" s="25">
        <v>482696</v>
      </c>
      <c r="G353" s="25">
        <v>326115.17</v>
      </c>
      <c r="H353" s="25">
        <v>0</v>
      </c>
      <c r="I353" s="25">
        <v>12788777</v>
      </c>
      <c r="J353" s="25">
        <v>40308427</v>
      </c>
      <c r="K353" s="25">
        <v>0</v>
      </c>
      <c r="L353" s="25">
        <v>32193974.149999999</v>
      </c>
      <c r="M353" s="25">
        <v>4623580</v>
      </c>
      <c r="N353" s="25">
        <v>21470782.899999999</v>
      </c>
      <c r="O353" s="138"/>
      <c r="P353" s="10" t="s">
        <v>510</v>
      </c>
      <c r="R353" s="60"/>
    </row>
    <row r="354" spans="1:18" s="4" customFormat="1" ht="20.25" customHeight="1">
      <c r="B354" s="28" t="s">
        <v>129</v>
      </c>
      <c r="C354" s="27"/>
      <c r="E354" s="26">
        <v>37430708.57</v>
      </c>
      <c r="F354" s="25">
        <v>1414198.9</v>
      </c>
      <c r="G354" s="25">
        <v>582904.55000000005</v>
      </c>
      <c r="H354" s="25">
        <v>0</v>
      </c>
      <c r="I354" s="25">
        <v>102103</v>
      </c>
      <c r="J354" s="25">
        <v>16975960</v>
      </c>
      <c r="K354" s="25">
        <v>0</v>
      </c>
      <c r="L354" s="25">
        <v>21799985.66</v>
      </c>
      <c r="M354" s="25">
        <v>7454604</v>
      </c>
      <c r="N354" s="25">
        <v>11107488.52</v>
      </c>
      <c r="O354" s="138"/>
      <c r="P354" s="10" t="s">
        <v>511</v>
      </c>
      <c r="R354" s="60"/>
    </row>
    <row r="355" spans="1:18" s="4" customFormat="1" ht="20.25" customHeight="1">
      <c r="B355" s="28" t="s">
        <v>128</v>
      </c>
      <c r="C355" s="27"/>
      <c r="E355" s="70">
        <v>38525399.109999999</v>
      </c>
      <c r="F355" s="25">
        <v>1343475.35</v>
      </c>
      <c r="G355" s="25">
        <v>395502.68</v>
      </c>
      <c r="H355" s="25">
        <v>0</v>
      </c>
      <c r="I355" s="25">
        <v>2689849.4</v>
      </c>
      <c r="J355" s="25">
        <v>15767589</v>
      </c>
      <c r="K355" s="25">
        <v>0</v>
      </c>
      <c r="L355" s="25">
        <v>25173673.699999999</v>
      </c>
      <c r="M355" s="25">
        <v>13279679</v>
      </c>
      <c r="N355" s="25">
        <v>9748809</v>
      </c>
      <c r="O355" s="138"/>
      <c r="P355" s="10" t="s">
        <v>512</v>
      </c>
      <c r="R355" s="60"/>
    </row>
    <row r="356" spans="1:18" s="5" customFormat="1" ht="20.25" customHeight="1">
      <c r="A356" s="36" t="s">
        <v>127</v>
      </c>
      <c r="B356" s="31"/>
      <c r="C356" s="30"/>
      <c r="E356" s="24">
        <f t="shared" ref="E356:N356" si="16">SUM(E357:E360)</f>
        <v>64330373.299999997</v>
      </c>
      <c r="F356" s="24">
        <f t="shared" si="16"/>
        <v>1181301.1000000001</v>
      </c>
      <c r="G356" s="24">
        <f t="shared" si="16"/>
        <v>846012.32000000007</v>
      </c>
      <c r="H356" s="24">
        <f t="shared" si="16"/>
        <v>4500</v>
      </c>
      <c r="I356" s="24">
        <f t="shared" si="16"/>
        <v>22694497.759999998</v>
      </c>
      <c r="J356" s="24">
        <f t="shared" si="16"/>
        <v>54278097</v>
      </c>
      <c r="K356" s="24">
        <f t="shared" si="16"/>
        <v>0</v>
      </c>
      <c r="L356" s="24">
        <f t="shared" si="16"/>
        <v>53377523.739999995</v>
      </c>
      <c r="M356" s="24">
        <f t="shared" si="16"/>
        <v>25578335</v>
      </c>
      <c r="N356" s="24">
        <f t="shared" si="16"/>
        <v>30864097.399999999</v>
      </c>
      <c r="O356" s="30" t="s">
        <v>513</v>
      </c>
      <c r="P356" s="30"/>
      <c r="R356" s="8"/>
    </row>
    <row r="357" spans="1:18" s="4" customFormat="1" ht="20.25" customHeight="1">
      <c r="B357" s="28" t="s">
        <v>126</v>
      </c>
      <c r="C357" s="27"/>
      <c r="E357" s="26">
        <v>15922874.390000001</v>
      </c>
      <c r="F357" s="25">
        <v>150380</v>
      </c>
      <c r="G357" s="25">
        <v>167948.35</v>
      </c>
      <c r="H357" s="25">
        <v>0</v>
      </c>
      <c r="I357" s="25">
        <v>1471010</v>
      </c>
      <c r="J357" s="25">
        <v>16515439</v>
      </c>
      <c r="K357" s="25">
        <v>0</v>
      </c>
      <c r="L357" s="25">
        <v>13522627.34</v>
      </c>
      <c r="M357" s="25">
        <v>3218670</v>
      </c>
      <c r="N357" s="25">
        <v>9597678</v>
      </c>
      <c r="O357" s="138"/>
      <c r="P357" s="10" t="s">
        <v>514</v>
      </c>
      <c r="R357" s="60"/>
    </row>
    <row r="358" spans="1:18" s="4" customFormat="1" ht="20.25" customHeight="1">
      <c r="B358" s="28" t="s">
        <v>125</v>
      </c>
      <c r="C358" s="27"/>
      <c r="E358" s="26">
        <v>18591480.649999999</v>
      </c>
      <c r="F358" s="25">
        <v>316215.5</v>
      </c>
      <c r="G358" s="25">
        <v>412660.71</v>
      </c>
      <c r="H358" s="25">
        <v>0</v>
      </c>
      <c r="I358" s="25">
        <v>13893926</v>
      </c>
      <c r="J358" s="25">
        <v>13758384</v>
      </c>
      <c r="K358" s="25">
        <v>0</v>
      </c>
      <c r="L358" s="25">
        <v>12647151.5</v>
      </c>
      <c r="M358" s="25">
        <v>17499646</v>
      </c>
      <c r="N358" s="25">
        <v>7840921</v>
      </c>
      <c r="O358" s="138"/>
      <c r="P358" s="10" t="s">
        <v>515</v>
      </c>
      <c r="R358" s="60"/>
    </row>
    <row r="359" spans="1:18" s="4" customFormat="1" ht="20.25" customHeight="1">
      <c r="B359" s="28" t="s">
        <v>124</v>
      </c>
      <c r="C359" s="27"/>
      <c r="E359" s="26">
        <v>13100955.6</v>
      </c>
      <c r="F359" s="25">
        <v>345858</v>
      </c>
      <c r="G359" s="25">
        <v>144549.19</v>
      </c>
      <c r="H359" s="25">
        <v>0</v>
      </c>
      <c r="I359" s="25">
        <v>3548384</v>
      </c>
      <c r="J359" s="25">
        <v>9226002</v>
      </c>
      <c r="K359" s="25">
        <v>0</v>
      </c>
      <c r="L359" s="25">
        <v>12596518.07</v>
      </c>
      <c r="M359" s="25">
        <v>1639200</v>
      </c>
      <c r="N359" s="25">
        <v>4553668</v>
      </c>
      <c r="O359" s="138"/>
      <c r="P359" s="10" t="s">
        <v>516</v>
      </c>
      <c r="R359" s="8"/>
    </row>
    <row r="360" spans="1:18" s="4" customFormat="1" ht="20.25" customHeight="1">
      <c r="B360" s="28" t="s">
        <v>123</v>
      </c>
      <c r="C360" s="27"/>
      <c r="E360" s="26">
        <v>16715062.659999998</v>
      </c>
      <c r="F360" s="25">
        <v>368847.6</v>
      </c>
      <c r="G360" s="25">
        <v>120854.07</v>
      </c>
      <c r="H360" s="25">
        <v>4500</v>
      </c>
      <c r="I360" s="25">
        <v>3781177.76</v>
      </c>
      <c r="J360" s="25">
        <v>14778272</v>
      </c>
      <c r="K360" s="25">
        <v>0</v>
      </c>
      <c r="L360" s="25">
        <v>14611226.83</v>
      </c>
      <c r="M360" s="25">
        <v>3220819</v>
      </c>
      <c r="N360" s="25">
        <v>8871830.4000000004</v>
      </c>
      <c r="O360" s="138"/>
      <c r="P360" s="10" t="s">
        <v>517</v>
      </c>
      <c r="R360" s="60"/>
    </row>
    <row r="361" spans="1:18" s="5" customFormat="1" ht="20.25" customHeight="1">
      <c r="A361" s="36" t="s">
        <v>122</v>
      </c>
      <c r="B361" s="31"/>
      <c r="C361" s="30"/>
      <c r="E361" s="24">
        <f t="shared" ref="E361:N361" si="17">SUM(E362:E370)+SUM(E384:E385)</f>
        <v>236253582.44000003</v>
      </c>
      <c r="F361" s="24">
        <f t="shared" si="17"/>
        <v>5448597.6500000004</v>
      </c>
      <c r="G361" s="24">
        <f t="shared" si="17"/>
        <v>1906775.5799999998</v>
      </c>
      <c r="H361" s="24">
        <f t="shared" si="17"/>
        <v>2356361</v>
      </c>
      <c r="I361" s="24">
        <f t="shared" si="17"/>
        <v>16585090.91</v>
      </c>
      <c r="J361" s="24">
        <f t="shared" si="17"/>
        <v>206413333.13</v>
      </c>
      <c r="K361" s="24">
        <f t="shared" si="17"/>
        <v>0</v>
      </c>
      <c r="L361" s="24">
        <f t="shared" si="17"/>
        <v>175305393.49000001</v>
      </c>
      <c r="M361" s="24">
        <f t="shared" si="17"/>
        <v>62318377.609999999</v>
      </c>
      <c r="N361" s="24">
        <f t="shared" si="17"/>
        <v>103564162.47</v>
      </c>
      <c r="O361" s="30" t="s">
        <v>518</v>
      </c>
      <c r="P361" s="30"/>
      <c r="R361" s="8"/>
    </row>
    <row r="362" spans="1:18" s="4" customFormat="1" ht="20.25" customHeight="1">
      <c r="B362" s="28" t="s">
        <v>121</v>
      </c>
      <c r="C362" s="27"/>
      <c r="E362" s="26">
        <v>19097363.850000001</v>
      </c>
      <c r="F362" s="25">
        <v>1715653.2</v>
      </c>
      <c r="G362" s="25">
        <v>75282.600000000006</v>
      </c>
      <c r="H362" s="25">
        <v>394315</v>
      </c>
      <c r="I362" s="25">
        <v>140290</v>
      </c>
      <c r="J362" s="25">
        <v>20797073</v>
      </c>
      <c r="K362" s="25">
        <v>0</v>
      </c>
      <c r="L362" s="25">
        <v>20101400.07</v>
      </c>
      <c r="M362" s="25">
        <v>6721034.0099999998</v>
      </c>
      <c r="N362" s="25">
        <v>7745937</v>
      </c>
      <c r="O362" s="138"/>
      <c r="P362" s="10" t="s">
        <v>519</v>
      </c>
      <c r="R362" s="8"/>
    </row>
    <row r="363" spans="1:18" s="4" customFormat="1" ht="20.25" customHeight="1">
      <c r="B363" s="28" t="s">
        <v>120</v>
      </c>
      <c r="C363" s="27"/>
      <c r="E363" s="26">
        <v>21463606.82</v>
      </c>
      <c r="F363" s="25">
        <v>245110</v>
      </c>
      <c r="G363" s="25">
        <v>66128.38</v>
      </c>
      <c r="H363" s="25">
        <v>0</v>
      </c>
      <c r="I363" s="25">
        <v>98330</v>
      </c>
      <c r="J363" s="25">
        <v>19842059</v>
      </c>
      <c r="K363" s="25">
        <v>0</v>
      </c>
      <c r="L363" s="25">
        <v>17932249.780000001</v>
      </c>
      <c r="M363" s="25">
        <v>6114990</v>
      </c>
      <c r="N363" s="25">
        <v>12618780.470000001</v>
      </c>
      <c r="O363" s="138"/>
      <c r="P363" s="10" t="s">
        <v>520</v>
      </c>
      <c r="R363" s="60"/>
    </row>
    <row r="364" spans="1:18" s="4" customFormat="1" ht="20.25" customHeight="1">
      <c r="B364" s="28" t="s">
        <v>119</v>
      </c>
      <c r="C364" s="27"/>
      <c r="E364" s="26">
        <v>19592998.109999999</v>
      </c>
      <c r="F364" s="25">
        <v>150543.79999999999</v>
      </c>
      <c r="G364" s="25">
        <v>137386.9</v>
      </c>
      <c r="H364" s="25">
        <v>0</v>
      </c>
      <c r="I364" s="25">
        <v>3356770</v>
      </c>
      <c r="J364" s="25">
        <v>11682192</v>
      </c>
      <c r="K364" s="25">
        <v>0</v>
      </c>
      <c r="L364" s="25">
        <v>13219880.52</v>
      </c>
      <c r="M364" s="25">
        <v>4051590</v>
      </c>
      <c r="N364" s="25">
        <v>6535874</v>
      </c>
      <c r="O364" s="138"/>
      <c r="P364" s="10" t="s">
        <v>521</v>
      </c>
      <c r="R364" s="8"/>
    </row>
    <row r="365" spans="1:18" s="4" customFormat="1" ht="20.25" customHeight="1">
      <c r="B365" s="28" t="s">
        <v>118</v>
      </c>
      <c r="C365" s="27"/>
      <c r="E365" s="26">
        <v>18152751.949999999</v>
      </c>
      <c r="F365" s="25">
        <v>13730</v>
      </c>
      <c r="G365" s="25">
        <v>124589.08</v>
      </c>
      <c r="H365" s="25">
        <v>0</v>
      </c>
      <c r="I365" s="25">
        <v>26980</v>
      </c>
      <c r="J365" s="25">
        <v>18115988</v>
      </c>
      <c r="K365" s="25">
        <v>0</v>
      </c>
      <c r="L365" s="25">
        <v>16019353.58</v>
      </c>
      <c r="M365" s="25">
        <v>2931136</v>
      </c>
      <c r="N365" s="25">
        <v>7949470</v>
      </c>
      <c r="O365" s="138"/>
      <c r="P365" s="10" t="s">
        <v>522</v>
      </c>
      <c r="R365" s="60"/>
    </row>
    <row r="366" spans="1:18" s="10" customFormat="1" ht="20.25" customHeight="1">
      <c r="B366" s="28" t="s">
        <v>117</v>
      </c>
      <c r="C366" s="27"/>
      <c r="E366" s="26">
        <v>14358126.779999999</v>
      </c>
      <c r="F366" s="25">
        <v>185426</v>
      </c>
      <c r="G366" s="25">
        <v>153102.9</v>
      </c>
      <c r="H366" s="25">
        <v>775022</v>
      </c>
      <c r="I366" s="25">
        <v>11084.6</v>
      </c>
      <c r="J366" s="25">
        <v>13320744</v>
      </c>
      <c r="K366" s="25">
        <v>0</v>
      </c>
      <c r="L366" s="25">
        <v>14217764.35</v>
      </c>
      <c r="M366" s="25">
        <v>3465696</v>
      </c>
      <c r="N366" s="25">
        <v>9672538</v>
      </c>
      <c r="O366" s="138"/>
      <c r="P366" s="10" t="s">
        <v>523</v>
      </c>
      <c r="R366" s="60"/>
    </row>
    <row r="367" spans="1:18" s="4" customFormat="1" ht="20.25" customHeight="1">
      <c r="B367" s="28" t="s">
        <v>116</v>
      </c>
      <c r="C367" s="27"/>
      <c r="E367" s="26">
        <v>19355429.220000003</v>
      </c>
      <c r="F367" s="25">
        <v>824273.75</v>
      </c>
      <c r="G367" s="25">
        <v>199273.81</v>
      </c>
      <c r="H367" s="25">
        <v>0</v>
      </c>
      <c r="I367" s="25">
        <v>4542120</v>
      </c>
      <c r="J367" s="25">
        <v>17349347</v>
      </c>
      <c r="K367" s="25">
        <v>0</v>
      </c>
      <c r="L367" s="25">
        <v>15772045.98</v>
      </c>
      <c r="M367" s="25">
        <v>8793746.6799999997</v>
      </c>
      <c r="N367" s="25">
        <v>9292317</v>
      </c>
      <c r="O367" s="138"/>
      <c r="P367" s="10" t="s">
        <v>524</v>
      </c>
      <c r="R367" s="60"/>
    </row>
    <row r="368" spans="1:18" s="4" customFormat="1" ht="20.25" customHeight="1">
      <c r="B368" s="28" t="s">
        <v>115</v>
      </c>
      <c r="C368" s="27"/>
      <c r="E368" s="26">
        <v>40921257.600000001</v>
      </c>
      <c r="F368" s="25">
        <v>759247</v>
      </c>
      <c r="G368" s="25">
        <v>322714.25</v>
      </c>
      <c r="H368" s="25">
        <v>0</v>
      </c>
      <c r="I368" s="25">
        <v>456674.56</v>
      </c>
      <c r="J368" s="25">
        <v>34711508.130000003</v>
      </c>
      <c r="K368" s="25">
        <v>0</v>
      </c>
      <c r="L368" s="25">
        <v>28036948.640000001</v>
      </c>
      <c r="M368" s="25">
        <v>10752605</v>
      </c>
      <c r="N368" s="25">
        <v>20087901</v>
      </c>
      <c r="O368" s="138"/>
      <c r="P368" s="10" t="s">
        <v>525</v>
      </c>
      <c r="R368" s="8"/>
    </row>
    <row r="369" spans="1:18" s="4" customFormat="1" ht="20.25" customHeight="1">
      <c r="B369" s="28" t="s">
        <v>114</v>
      </c>
      <c r="C369" s="27"/>
      <c r="E369" s="26">
        <v>20500352.629999999</v>
      </c>
      <c r="F369" s="25">
        <v>199356</v>
      </c>
      <c r="G369" s="25">
        <v>171028.71</v>
      </c>
      <c r="H369" s="25">
        <v>0</v>
      </c>
      <c r="I369" s="25">
        <v>2348455</v>
      </c>
      <c r="J369" s="25">
        <v>19863709</v>
      </c>
      <c r="K369" s="25">
        <v>0</v>
      </c>
      <c r="L369" s="25">
        <v>0</v>
      </c>
      <c r="M369" s="25">
        <v>0</v>
      </c>
      <c r="N369" s="25">
        <v>0</v>
      </c>
      <c r="O369" s="138"/>
      <c r="P369" s="10" t="s">
        <v>526</v>
      </c>
      <c r="R369" s="8"/>
    </row>
    <row r="370" spans="1:18" s="4" customFormat="1" ht="20.25" customHeight="1">
      <c r="B370" s="28" t="s">
        <v>113</v>
      </c>
      <c r="C370" s="27"/>
      <c r="E370" s="26">
        <v>22835183.800000001</v>
      </c>
      <c r="F370" s="25">
        <v>707204</v>
      </c>
      <c r="G370" s="25">
        <v>180052.93</v>
      </c>
      <c r="H370" s="25">
        <v>0</v>
      </c>
      <c r="I370" s="25">
        <v>8020</v>
      </c>
      <c r="J370" s="25">
        <v>11596691</v>
      </c>
      <c r="K370" s="25">
        <v>0</v>
      </c>
      <c r="L370" s="25">
        <v>12636537.359999999</v>
      </c>
      <c r="M370" s="25">
        <v>8821700</v>
      </c>
      <c r="N370" s="25">
        <v>8325336</v>
      </c>
      <c r="O370" s="138"/>
      <c r="P370" s="10" t="s">
        <v>527</v>
      </c>
      <c r="R370" s="60"/>
    </row>
    <row r="371" spans="1:18" s="4" customFormat="1" ht="27.75" customHeight="1">
      <c r="B371" s="28"/>
      <c r="C371" s="33"/>
      <c r="E371" s="68"/>
      <c r="F371" s="67"/>
      <c r="G371" s="67"/>
      <c r="H371" s="67"/>
      <c r="I371" s="67"/>
      <c r="J371" s="67"/>
      <c r="K371" s="67"/>
      <c r="L371" s="67"/>
      <c r="M371" s="67"/>
      <c r="N371" s="67"/>
      <c r="O371" s="141"/>
      <c r="P371" s="138"/>
      <c r="Q371" s="10"/>
      <c r="R371" s="60"/>
    </row>
    <row r="372" spans="1:18" s="4" customFormat="1" ht="27.75" customHeight="1">
      <c r="B372" s="28"/>
      <c r="C372" s="33"/>
      <c r="E372" s="68"/>
      <c r="F372" s="67"/>
      <c r="G372" s="67"/>
      <c r="H372" s="67"/>
      <c r="I372" s="67"/>
      <c r="J372" s="67"/>
      <c r="K372" s="67"/>
      <c r="L372" s="67"/>
      <c r="M372" s="67"/>
      <c r="N372" s="67"/>
      <c r="O372" s="141"/>
      <c r="P372" s="138"/>
      <c r="Q372" s="10"/>
      <c r="R372" s="60"/>
    </row>
    <row r="373" spans="1:18" s="9" customFormat="1" ht="26.25" customHeight="1">
      <c r="B373" s="62" t="s">
        <v>61</v>
      </c>
      <c r="C373" s="59"/>
      <c r="D373" s="62" t="s">
        <v>60</v>
      </c>
      <c r="E373" s="61"/>
    </row>
    <row r="374" spans="1:18" s="8" customFormat="1" ht="18.75" customHeight="1">
      <c r="B374" s="9" t="s">
        <v>59</v>
      </c>
      <c r="C374" s="59"/>
      <c r="D374" s="58" t="s">
        <v>58</v>
      </c>
      <c r="E374" s="57"/>
      <c r="R374" s="4"/>
    </row>
    <row r="375" spans="1:18" s="8" customFormat="1">
      <c r="B375" s="9"/>
      <c r="C375" s="59"/>
      <c r="D375" s="58" t="s">
        <v>57</v>
      </c>
      <c r="E375" s="57"/>
      <c r="N375" s="60"/>
      <c r="O375" s="60"/>
      <c r="P375" s="139" t="s">
        <v>316</v>
      </c>
      <c r="Q375" s="60"/>
      <c r="R375" s="9"/>
    </row>
    <row r="376" spans="1:18" s="8" customFormat="1" ht="15" customHeight="1">
      <c r="B376" s="9"/>
      <c r="C376" s="59"/>
      <c r="D376" s="58"/>
      <c r="E376" s="57"/>
      <c r="M376" s="56"/>
      <c r="N376" s="56"/>
      <c r="O376" s="56"/>
      <c r="P376" s="56"/>
      <c r="Q376" s="60"/>
    </row>
    <row r="377" spans="1:18" s="3" customFormat="1" ht="6" customHeight="1">
      <c r="A377" s="154"/>
      <c r="B377" s="155"/>
      <c r="C377" s="155"/>
      <c r="D377" s="156"/>
      <c r="E377" s="112" t="s">
        <v>56</v>
      </c>
      <c r="F377" s="113"/>
      <c r="G377" s="113"/>
      <c r="H377" s="113"/>
      <c r="I377" s="113"/>
      <c r="J377" s="113"/>
      <c r="K377" s="114"/>
      <c r="L377" s="120" t="s">
        <v>52</v>
      </c>
      <c r="M377" s="111"/>
      <c r="N377" s="111"/>
      <c r="O377" s="43" t="s">
        <v>313</v>
      </c>
      <c r="P377" s="136"/>
      <c r="Q377" s="140"/>
    </row>
    <row r="378" spans="1:18" s="7" customFormat="1" ht="17.399999999999999">
      <c r="A378" s="157"/>
      <c r="B378" s="157"/>
      <c r="C378" s="157"/>
      <c r="D378" s="157"/>
      <c r="E378" s="117" t="s">
        <v>55</v>
      </c>
      <c r="F378" s="118"/>
      <c r="G378" s="118"/>
      <c r="H378" s="118"/>
      <c r="I378" s="118"/>
      <c r="J378" s="118"/>
      <c r="K378" s="119"/>
      <c r="L378" s="115" t="s">
        <v>31</v>
      </c>
      <c r="M378" s="116"/>
      <c r="N378" s="116"/>
      <c r="O378" s="129" t="s">
        <v>317</v>
      </c>
      <c r="P378" s="130"/>
      <c r="Q378" s="140"/>
    </row>
    <row r="379" spans="1:18" s="7" customFormat="1">
      <c r="A379" s="158" t="s">
        <v>54</v>
      </c>
      <c r="B379" s="158"/>
      <c r="C379" s="158"/>
      <c r="D379" s="159"/>
      <c r="E379" s="48"/>
      <c r="F379" s="42" t="s">
        <v>53</v>
      </c>
      <c r="G379" s="42"/>
      <c r="H379" s="42"/>
      <c r="I379" s="42"/>
      <c r="J379" s="52"/>
      <c r="K379" s="51"/>
      <c r="L379" s="50"/>
      <c r="M379" s="50" t="s">
        <v>52</v>
      </c>
      <c r="N379" s="49" t="s">
        <v>52</v>
      </c>
      <c r="O379" s="129" t="s">
        <v>318</v>
      </c>
      <c r="P379" s="111"/>
      <c r="Q379" s="131"/>
    </row>
    <row r="380" spans="1:18" s="7" customFormat="1">
      <c r="A380" s="158" t="s">
        <v>51</v>
      </c>
      <c r="B380" s="158"/>
      <c r="C380" s="158"/>
      <c r="D380" s="159"/>
      <c r="E380" s="48" t="s">
        <v>50</v>
      </c>
      <c r="F380" s="42" t="s">
        <v>49</v>
      </c>
      <c r="G380" s="42"/>
      <c r="H380" s="42" t="s">
        <v>48</v>
      </c>
      <c r="I380" s="42"/>
      <c r="J380" s="43"/>
      <c r="K380" s="42"/>
      <c r="L380" s="43" t="s">
        <v>47</v>
      </c>
      <c r="M380" s="43" t="s">
        <v>46</v>
      </c>
      <c r="N380" s="42" t="s">
        <v>45</v>
      </c>
      <c r="O380" s="129" t="s">
        <v>319</v>
      </c>
      <c r="P380" s="111"/>
      <c r="Q380" s="131"/>
    </row>
    <row r="381" spans="1:18" s="7" customFormat="1">
      <c r="A381" s="158" t="s">
        <v>44</v>
      </c>
      <c r="B381" s="158"/>
      <c r="C381" s="158"/>
      <c r="D381" s="159"/>
      <c r="E381" s="45" t="s">
        <v>43</v>
      </c>
      <c r="F381" s="42" t="s">
        <v>42</v>
      </c>
      <c r="G381" s="42"/>
      <c r="H381" s="46" t="s">
        <v>41</v>
      </c>
      <c r="I381" s="42"/>
      <c r="J381" s="43"/>
      <c r="K381" s="42"/>
      <c r="L381" s="43" t="s">
        <v>40</v>
      </c>
      <c r="M381" s="43" t="s">
        <v>39</v>
      </c>
      <c r="N381" s="42" t="s">
        <v>38</v>
      </c>
      <c r="O381" s="129" t="s">
        <v>320</v>
      </c>
      <c r="P381" s="111"/>
      <c r="Q381" s="131"/>
    </row>
    <row r="382" spans="1:18" s="7" customFormat="1">
      <c r="A382" s="160"/>
      <c r="B382" s="160"/>
      <c r="C382" s="160"/>
      <c r="D382" s="161"/>
      <c r="E382" s="45" t="s">
        <v>28</v>
      </c>
      <c r="F382" s="44" t="s">
        <v>37</v>
      </c>
      <c r="G382" s="42" t="s">
        <v>36</v>
      </c>
      <c r="H382" s="44" t="s">
        <v>35</v>
      </c>
      <c r="I382" s="42" t="s">
        <v>34</v>
      </c>
      <c r="J382" s="43" t="s">
        <v>33</v>
      </c>
      <c r="K382" s="42" t="s">
        <v>32</v>
      </c>
      <c r="L382" s="43" t="s">
        <v>31</v>
      </c>
      <c r="M382" s="43" t="s">
        <v>30</v>
      </c>
      <c r="N382" s="42" t="s">
        <v>29</v>
      </c>
      <c r="O382" s="43"/>
      <c r="P382" s="47"/>
      <c r="Q382" s="131"/>
    </row>
    <row r="383" spans="1:18" s="7" customFormat="1" ht="19.8">
      <c r="A383" s="162"/>
      <c r="B383" s="162"/>
      <c r="C383" s="162"/>
      <c r="D383" s="163"/>
      <c r="E383" s="41" t="s">
        <v>28</v>
      </c>
      <c r="F383" s="39" t="s">
        <v>27</v>
      </c>
      <c r="G383" s="39" t="s">
        <v>26</v>
      </c>
      <c r="H383" s="39" t="s">
        <v>25</v>
      </c>
      <c r="I383" s="39" t="s">
        <v>24</v>
      </c>
      <c r="J383" s="40" t="s">
        <v>23</v>
      </c>
      <c r="K383" s="39" t="s">
        <v>22</v>
      </c>
      <c r="L383" s="38" t="s">
        <v>21</v>
      </c>
      <c r="M383" s="38" t="s">
        <v>20</v>
      </c>
      <c r="N383" s="37" t="s">
        <v>19</v>
      </c>
      <c r="O383" s="132"/>
      <c r="P383" s="133"/>
      <c r="Q383" s="140"/>
    </row>
    <row r="384" spans="1:18" s="4" customFormat="1" ht="19.5" customHeight="1">
      <c r="B384" s="29" t="s">
        <v>112</v>
      </c>
      <c r="C384" s="33"/>
      <c r="E384" s="26">
        <v>17852540.129999999</v>
      </c>
      <c r="F384" s="25">
        <v>76225</v>
      </c>
      <c r="G384" s="25">
        <v>218145.83</v>
      </c>
      <c r="H384" s="25">
        <v>1187024</v>
      </c>
      <c r="I384" s="25">
        <v>5333818.75</v>
      </c>
      <c r="J384" s="25">
        <v>16011602</v>
      </c>
      <c r="K384" s="25">
        <v>0</v>
      </c>
      <c r="L384" s="25">
        <v>16522998.91</v>
      </c>
      <c r="M384" s="25">
        <v>6594978</v>
      </c>
      <c r="N384" s="25">
        <v>9908259</v>
      </c>
      <c r="O384" s="138"/>
      <c r="P384" s="10" t="s">
        <v>528</v>
      </c>
      <c r="R384" s="8"/>
    </row>
    <row r="385" spans="1:18" s="4" customFormat="1" ht="19.5" customHeight="1">
      <c r="B385" s="29" t="s">
        <v>111</v>
      </c>
      <c r="C385" s="33"/>
      <c r="E385" s="26">
        <v>22123971.550000001</v>
      </c>
      <c r="F385" s="25">
        <v>571828.9</v>
      </c>
      <c r="G385" s="25">
        <v>259070.19</v>
      </c>
      <c r="H385" s="25">
        <v>0</v>
      </c>
      <c r="I385" s="25">
        <v>262548</v>
      </c>
      <c r="J385" s="25">
        <v>23122420</v>
      </c>
      <c r="K385" s="25">
        <v>0</v>
      </c>
      <c r="L385" s="25">
        <v>20846214.299999997</v>
      </c>
      <c r="M385" s="25">
        <v>4070901.92</v>
      </c>
      <c r="N385" s="25">
        <v>11427750</v>
      </c>
      <c r="O385" s="138"/>
      <c r="P385" s="10" t="s">
        <v>529</v>
      </c>
      <c r="R385" s="8"/>
    </row>
    <row r="386" spans="1:18" s="5" customFormat="1" ht="19.5" customHeight="1">
      <c r="A386" s="36" t="s">
        <v>110</v>
      </c>
      <c r="B386" s="31"/>
      <c r="C386" s="30"/>
      <c r="E386" s="24">
        <f t="shared" ref="E386:N386" si="18">SUM(E387:E395)</f>
        <v>327163909.31999999</v>
      </c>
      <c r="F386" s="24">
        <f t="shared" si="18"/>
        <v>8743515.4499999993</v>
      </c>
      <c r="G386" s="24">
        <f t="shared" si="18"/>
        <v>3327488.51</v>
      </c>
      <c r="H386" s="24">
        <f t="shared" si="18"/>
        <v>4765831</v>
      </c>
      <c r="I386" s="24">
        <f t="shared" si="18"/>
        <v>44809199.960000001</v>
      </c>
      <c r="J386" s="24">
        <f t="shared" si="18"/>
        <v>234248886</v>
      </c>
      <c r="K386" s="24">
        <f t="shared" si="18"/>
        <v>0</v>
      </c>
      <c r="L386" s="24">
        <f t="shared" si="18"/>
        <v>259877726.88</v>
      </c>
      <c r="M386" s="24">
        <f t="shared" si="18"/>
        <v>86503283.879999995</v>
      </c>
      <c r="N386" s="24">
        <f t="shared" si="18"/>
        <v>132457347.77000001</v>
      </c>
      <c r="O386" s="30" t="s">
        <v>530</v>
      </c>
      <c r="P386" s="30"/>
      <c r="R386" s="144"/>
    </row>
    <row r="387" spans="1:18" s="4" customFormat="1" ht="19.5" customHeight="1">
      <c r="B387" s="28" t="s">
        <v>109</v>
      </c>
      <c r="C387" s="27"/>
      <c r="E387" s="26">
        <v>31144910.760000002</v>
      </c>
      <c r="F387" s="25">
        <v>999608.8</v>
      </c>
      <c r="G387" s="25">
        <v>296215.25</v>
      </c>
      <c r="H387" s="25">
        <v>2219560</v>
      </c>
      <c r="I387" s="25">
        <v>12064149.5</v>
      </c>
      <c r="J387" s="25">
        <v>24385044</v>
      </c>
      <c r="K387" s="25">
        <v>0</v>
      </c>
      <c r="L387" s="25">
        <v>25953410.66</v>
      </c>
      <c r="M387" s="25">
        <v>6136828.29</v>
      </c>
      <c r="N387" s="25">
        <v>14367835</v>
      </c>
      <c r="O387" s="138"/>
      <c r="P387" s="10" t="s">
        <v>531</v>
      </c>
      <c r="R387" s="144"/>
    </row>
    <row r="388" spans="1:18" s="4" customFormat="1" ht="19.5" customHeight="1">
      <c r="B388" s="28" t="s">
        <v>108</v>
      </c>
      <c r="C388" s="27"/>
      <c r="E388" s="26">
        <v>26386303.460000001</v>
      </c>
      <c r="F388" s="25">
        <v>379990.6</v>
      </c>
      <c r="G388" s="25">
        <v>524076.85</v>
      </c>
      <c r="H388" s="25">
        <v>0</v>
      </c>
      <c r="I388" s="25">
        <v>13613350</v>
      </c>
      <c r="J388" s="25">
        <v>26872734</v>
      </c>
      <c r="K388" s="25">
        <v>0</v>
      </c>
      <c r="L388" s="25">
        <v>16942453.43</v>
      </c>
      <c r="M388" s="25">
        <v>7651868</v>
      </c>
      <c r="N388" s="25">
        <v>12268268</v>
      </c>
      <c r="O388" s="138"/>
      <c r="P388" s="10" t="s">
        <v>532</v>
      </c>
      <c r="R388" s="144"/>
    </row>
    <row r="389" spans="1:18" s="4" customFormat="1" ht="19.5" customHeight="1">
      <c r="B389" s="28" t="s">
        <v>107</v>
      </c>
      <c r="C389" s="27"/>
      <c r="E389" s="26">
        <v>34626490.210000001</v>
      </c>
      <c r="F389" s="25">
        <v>391012.7</v>
      </c>
      <c r="G389" s="25">
        <v>155146.04999999999</v>
      </c>
      <c r="H389" s="25">
        <v>0</v>
      </c>
      <c r="I389" s="25">
        <v>42055.7</v>
      </c>
      <c r="J389" s="25">
        <v>43673768</v>
      </c>
      <c r="K389" s="25">
        <v>0</v>
      </c>
      <c r="L389" s="25">
        <v>29466280.719999999</v>
      </c>
      <c r="M389" s="25">
        <v>16782650</v>
      </c>
      <c r="N389" s="25">
        <v>23739098.550000001</v>
      </c>
      <c r="O389" s="138"/>
      <c r="P389" s="10" t="s">
        <v>533</v>
      </c>
      <c r="R389" s="144"/>
    </row>
    <row r="390" spans="1:18" s="4" customFormat="1" ht="19.5" customHeight="1">
      <c r="B390" s="28" t="s">
        <v>106</v>
      </c>
      <c r="C390" s="27"/>
      <c r="E390" s="26">
        <v>46169784.25</v>
      </c>
      <c r="F390" s="25">
        <v>1919272.8</v>
      </c>
      <c r="G390" s="25">
        <v>519081.66</v>
      </c>
      <c r="H390" s="25">
        <v>0</v>
      </c>
      <c r="I390" s="25">
        <v>187602</v>
      </c>
      <c r="J390" s="25">
        <v>0</v>
      </c>
      <c r="K390" s="25">
        <v>0</v>
      </c>
      <c r="L390" s="25">
        <v>33607841.109999999</v>
      </c>
      <c r="M390" s="25">
        <v>6298700.4800000004</v>
      </c>
      <c r="N390" s="25">
        <v>19795115.100000001</v>
      </c>
      <c r="O390" s="138"/>
      <c r="P390" s="10" t="s">
        <v>534</v>
      </c>
      <c r="R390" s="144"/>
    </row>
    <row r="391" spans="1:18" s="4" customFormat="1" ht="19.5" customHeight="1">
      <c r="B391" s="28" t="s">
        <v>105</v>
      </c>
      <c r="C391" s="27"/>
      <c r="E391" s="26">
        <v>38535700</v>
      </c>
      <c r="F391" s="25">
        <v>556048</v>
      </c>
      <c r="G391" s="25">
        <v>271125.14</v>
      </c>
      <c r="H391" s="25">
        <v>823010</v>
      </c>
      <c r="I391" s="25">
        <v>4889217.5</v>
      </c>
      <c r="J391" s="25">
        <v>18053249</v>
      </c>
      <c r="K391" s="25">
        <v>0</v>
      </c>
      <c r="L391" s="25">
        <v>33600214.439999998</v>
      </c>
      <c r="M391" s="25">
        <v>8294300</v>
      </c>
      <c r="N391" s="25">
        <v>8270443</v>
      </c>
      <c r="O391" s="138"/>
      <c r="P391" s="10" t="s">
        <v>535</v>
      </c>
      <c r="R391" s="144"/>
    </row>
    <row r="392" spans="1:18" s="4" customFormat="1" ht="19.5" customHeight="1">
      <c r="B392" s="28" t="s">
        <v>104</v>
      </c>
      <c r="C392" s="27"/>
      <c r="E392" s="26">
        <v>24766499.849999998</v>
      </c>
      <c r="F392" s="25">
        <v>419240.55</v>
      </c>
      <c r="G392" s="25">
        <v>323962.26</v>
      </c>
      <c r="H392" s="25">
        <v>0</v>
      </c>
      <c r="I392" s="25">
        <v>5366780.26</v>
      </c>
      <c r="J392" s="25">
        <v>19818740</v>
      </c>
      <c r="K392" s="25">
        <v>0</v>
      </c>
      <c r="L392" s="25">
        <v>14334911.82</v>
      </c>
      <c r="M392" s="25">
        <v>8823760.7899999991</v>
      </c>
      <c r="N392" s="25">
        <v>11910718.119999999</v>
      </c>
      <c r="O392" s="138"/>
      <c r="P392" s="10" t="s">
        <v>536</v>
      </c>
      <c r="R392" s="144"/>
    </row>
    <row r="393" spans="1:18" s="4" customFormat="1" ht="19.5" customHeight="1">
      <c r="B393" s="28" t="s">
        <v>103</v>
      </c>
      <c r="C393" s="27"/>
      <c r="E393" s="26">
        <v>38340357.890000001</v>
      </c>
      <c r="F393" s="25">
        <v>1869595.4</v>
      </c>
      <c r="G393" s="25">
        <v>239024.15</v>
      </c>
      <c r="H393" s="25">
        <v>1723261</v>
      </c>
      <c r="I393" s="25">
        <v>622870</v>
      </c>
      <c r="J393" s="25">
        <v>22292949</v>
      </c>
      <c r="K393" s="25">
        <v>0</v>
      </c>
      <c r="L393" s="25">
        <v>34010087.159999996</v>
      </c>
      <c r="M393" s="25">
        <v>11985584.84</v>
      </c>
      <c r="N393" s="25">
        <v>11762819</v>
      </c>
      <c r="O393" s="138"/>
      <c r="P393" s="10" t="s">
        <v>537</v>
      </c>
      <c r="R393" s="144"/>
    </row>
    <row r="394" spans="1:18" s="4" customFormat="1" ht="19.5" customHeight="1">
      <c r="B394" s="28" t="s">
        <v>102</v>
      </c>
      <c r="C394" s="27"/>
      <c r="E394" s="26">
        <v>65427578.969999999</v>
      </c>
      <c r="F394" s="25">
        <v>1003364.6</v>
      </c>
      <c r="G394" s="25">
        <v>813457.98</v>
      </c>
      <c r="H394" s="25">
        <v>0</v>
      </c>
      <c r="I394" s="25">
        <v>208655</v>
      </c>
      <c r="J394" s="25">
        <v>64455094</v>
      </c>
      <c r="K394" s="25">
        <v>0</v>
      </c>
      <c r="L394" s="25">
        <v>55209112.439999998</v>
      </c>
      <c r="M394" s="25">
        <v>15198700.48</v>
      </c>
      <c r="N394" s="25">
        <v>23598461</v>
      </c>
      <c r="O394" s="138"/>
      <c r="P394" s="10" t="s">
        <v>538</v>
      </c>
      <c r="R394" s="144"/>
    </row>
    <row r="395" spans="1:18" s="4" customFormat="1" ht="19.5" customHeight="1">
      <c r="B395" s="28" t="s">
        <v>101</v>
      </c>
      <c r="C395" s="27"/>
      <c r="E395" s="26">
        <v>21766283.93</v>
      </c>
      <c r="F395" s="25">
        <v>1205382</v>
      </c>
      <c r="G395" s="25">
        <v>185399.17</v>
      </c>
      <c r="H395" s="25">
        <v>0</v>
      </c>
      <c r="I395" s="25">
        <v>7814520</v>
      </c>
      <c r="J395" s="25">
        <v>14697308</v>
      </c>
      <c r="K395" s="25">
        <v>0</v>
      </c>
      <c r="L395" s="25">
        <v>16753415.1</v>
      </c>
      <c r="M395" s="25">
        <v>5330891</v>
      </c>
      <c r="N395" s="25">
        <v>6744590</v>
      </c>
      <c r="O395" s="138"/>
      <c r="P395" s="10" t="s">
        <v>539</v>
      </c>
      <c r="R395" s="144"/>
    </row>
    <row r="396" spans="1:18" s="5" customFormat="1" ht="19.5" customHeight="1">
      <c r="A396" s="36" t="s">
        <v>100</v>
      </c>
      <c r="B396" s="31"/>
      <c r="C396" s="30"/>
      <c r="E396" s="24">
        <f t="shared" ref="E396:N396" si="19">SUM(E397:E403)</f>
        <v>127730317.39</v>
      </c>
      <c r="F396" s="24">
        <f t="shared" si="19"/>
        <v>2258708.7000000002</v>
      </c>
      <c r="G396" s="24">
        <f t="shared" si="19"/>
        <v>1893744.37</v>
      </c>
      <c r="H396" s="24">
        <f t="shared" si="19"/>
        <v>210045</v>
      </c>
      <c r="I396" s="24">
        <f t="shared" si="19"/>
        <v>21329307.490000002</v>
      </c>
      <c r="J396" s="24">
        <f t="shared" si="19"/>
        <v>136749560.24000001</v>
      </c>
      <c r="K396" s="24">
        <f t="shared" si="19"/>
        <v>0</v>
      </c>
      <c r="L396" s="24">
        <f t="shared" si="19"/>
        <v>106431109.16</v>
      </c>
      <c r="M396" s="24">
        <f t="shared" si="19"/>
        <v>33991929.18</v>
      </c>
      <c r="N396" s="24">
        <f t="shared" si="19"/>
        <v>64588075.840000004</v>
      </c>
      <c r="O396" s="30" t="s">
        <v>540</v>
      </c>
      <c r="P396" s="30"/>
      <c r="R396" s="144"/>
    </row>
    <row r="397" spans="1:18" s="4" customFormat="1" ht="19.5" customHeight="1">
      <c r="B397" s="28" t="s">
        <v>99</v>
      </c>
      <c r="C397" s="27"/>
      <c r="E397" s="26">
        <v>14654475.030000001</v>
      </c>
      <c r="F397" s="25">
        <v>72317.8</v>
      </c>
      <c r="G397" s="25">
        <v>136929.23000000001</v>
      </c>
      <c r="H397" s="25">
        <v>0</v>
      </c>
      <c r="I397" s="25">
        <v>1746100</v>
      </c>
      <c r="J397" s="25">
        <v>11978126</v>
      </c>
      <c r="K397" s="25">
        <v>0</v>
      </c>
      <c r="L397" s="25">
        <v>11787139.370000001</v>
      </c>
      <c r="M397" s="25">
        <v>4998190</v>
      </c>
      <c r="N397" s="25">
        <v>4520525</v>
      </c>
      <c r="O397" s="138"/>
      <c r="P397" s="10" t="s">
        <v>541</v>
      </c>
      <c r="R397" s="144"/>
    </row>
    <row r="398" spans="1:18" s="4" customFormat="1" ht="19.5" customHeight="1">
      <c r="B398" s="28" t="s">
        <v>98</v>
      </c>
      <c r="C398" s="27"/>
      <c r="E398" s="26">
        <v>14762980.35</v>
      </c>
      <c r="F398" s="25">
        <v>168268</v>
      </c>
      <c r="G398" s="25">
        <v>127453.02</v>
      </c>
      <c r="H398" s="25">
        <v>210045</v>
      </c>
      <c r="I398" s="25">
        <v>115250</v>
      </c>
      <c r="J398" s="25">
        <v>9699159</v>
      </c>
      <c r="K398" s="25">
        <v>0</v>
      </c>
      <c r="L398" s="25">
        <v>11534252.24</v>
      </c>
      <c r="M398" s="25">
        <v>3415500</v>
      </c>
      <c r="N398" s="25">
        <v>4613130</v>
      </c>
      <c r="O398" s="138"/>
      <c r="P398" s="10" t="s">
        <v>542</v>
      </c>
      <c r="R398" s="144"/>
    </row>
    <row r="399" spans="1:18" s="4" customFormat="1" ht="19.5" customHeight="1">
      <c r="B399" s="28" t="s">
        <v>97</v>
      </c>
      <c r="C399" s="27"/>
      <c r="E399" s="26">
        <v>18506163.949999999</v>
      </c>
      <c r="F399" s="25">
        <v>174451.9</v>
      </c>
      <c r="G399" s="25">
        <v>195220.34</v>
      </c>
      <c r="H399" s="25">
        <v>0</v>
      </c>
      <c r="I399" s="25">
        <v>5685100</v>
      </c>
      <c r="J399" s="25">
        <v>17223020</v>
      </c>
      <c r="K399" s="25">
        <v>0</v>
      </c>
      <c r="L399" s="25">
        <v>16559205.57</v>
      </c>
      <c r="M399" s="25">
        <v>3514134.18</v>
      </c>
      <c r="N399" s="25">
        <v>11098678</v>
      </c>
      <c r="O399" s="138"/>
      <c r="P399" s="10" t="s">
        <v>340</v>
      </c>
      <c r="R399" s="144"/>
    </row>
    <row r="400" spans="1:18" s="10" customFormat="1" ht="19.5" customHeight="1">
      <c r="B400" s="28" t="s">
        <v>96</v>
      </c>
      <c r="C400" s="27"/>
      <c r="E400" s="26">
        <v>20108186.100000001</v>
      </c>
      <c r="F400" s="25">
        <v>775180.4</v>
      </c>
      <c r="G400" s="25">
        <v>436063.01</v>
      </c>
      <c r="H400" s="25">
        <v>0</v>
      </c>
      <c r="I400" s="25">
        <v>6915181.4900000002</v>
      </c>
      <c r="J400" s="25">
        <v>23050460</v>
      </c>
      <c r="K400" s="25">
        <v>0</v>
      </c>
      <c r="L400" s="25">
        <v>18616300.539999999</v>
      </c>
      <c r="M400" s="25">
        <v>3315045</v>
      </c>
      <c r="N400" s="25">
        <v>10533133</v>
      </c>
      <c r="O400" s="138"/>
      <c r="P400" s="10" t="s">
        <v>508</v>
      </c>
      <c r="R400" s="144"/>
    </row>
    <row r="401" spans="1:18" s="4" customFormat="1" ht="19.5" customHeight="1">
      <c r="B401" s="28" t="s">
        <v>95</v>
      </c>
      <c r="C401" s="27"/>
      <c r="E401" s="26">
        <v>23385504.52</v>
      </c>
      <c r="F401" s="25">
        <v>296336.40000000002</v>
      </c>
      <c r="G401" s="25">
        <v>397412.89</v>
      </c>
      <c r="H401" s="25">
        <v>0</v>
      </c>
      <c r="I401" s="25">
        <v>5336586</v>
      </c>
      <c r="J401" s="25">
        <v>29438051</v>
      </c>
      <c r="K401" s="25">
        <v>0</v>
      </c>
      <c r="L401" s="25">
        <v>19189389.27</v>
      </c>
      <c r="M401" s="25">
        <v>7928100</v>
      </c>
      <c r="N401" s="25">
        <v>13817743</v>
      </c>
      <c r="O401" s="138"/>
      <c r="P401" s="10" t="s">
        <v>543</v>
      </c>
      <c r="R401" s="144"/>
    </row>
    <row r="402" spans="1:18" s="4" customFormat="1" ht="19.5" customHeight="1">
      <c r="B402" s="28" t="s">
        <v>94</v>
      </c>
      <c r="C402" s="27"/>
      <c r="E402" s="26">
        <v>14226242.77</v>
      </c>
      <c r="F402" s="25">
        <v>53992.800000000003</v>
      </c>
      <c r="G402" s="25">
        <v>132568.76</v>
      </c>
      <c r="H402" s="25">
        <v>0</v>
      </c>
      <c r="I402" s="25">
        <v>1402090</v>
      </c>
      <c r="J402" s="25">
        <v>15864464.24</v>
      </c>
      <c r="K402" s="25">
        <v>0</v>
      </c>
      <c r="L402" s="25">
        <v>11473041.199999999</v>
      </c>
      <c r="M402" s="25">
        <v>6603770</v>
      </c>
      <c r="N402" s="25">
        <v>5898062.8399999999</v>
      </c>
      <c r="O402" s="138"/>
      <c r="P402" s="10" t="s">
        <v>544</v>
      </c>
      <c r="R402" s="144"/>
    </row>
    <row r="403" spans="1:18" s="4" customFormat="1" ht="19.5" customHeight="1">
      <c r="B403" s="28" t="s">
        <v>93</v>
      </c>
      <c r="C403" s="27"/>
      <c r="E403" s="26">
        <v>22086764.669999998</v>
      </c>
      <c r="F403" s="25">
        <v>718161.4</v>
      </c>
      <c r="G403" s="25">
        <v>468097.12</v>
      </c>
      <c r="H403" s="25">
        <v>0</v>
      </c>
      <c r="I403" s="25">
        <v>129000</v>
      </c>
      <c r="J403" s="25">
        <v>29496280</v>
      </c>
      <c r="K403" s="25">
        <v>0</v>
      </c>
      <c r="L403" s="25">
        <v>17271780.969999999</v>
      </c>
      <c r="M403" s="25">
        <v>4217190</v>
      </c>
      <c r="N403" s="25">
        <v>14106804</v>
      </c>
      <c r="O403" s="138"/>
      <c r="P403" s="10" t="s">
        <v>545</v>
      </c>
      <c r="R403" s="144"/>
    </row>
    <row r="404" spans="1:18" s="4" customFormat="1" ht="36.75" customHeight="1">
      <c r="B404" s="28"/>
      <c r="C404" s="33"/>
      <c r="E404" s="68"/>
      <c r="F404" s="67"/>
      <c r="G404" s="67"/>
      <c r="H404" s="67"/>
      <c r="I404" s="67"/>
      <c r="J404" s="67"/>
      <c r="K404" s="67"/>
      <c r="L404" s="67"/>
      <c r="M404" s="67"/>
      <c r="N404" s="67"/>
      <c r="O404" s="141"/>
      <c r="P404" s="138"/>
      <c r="Q404" s="10"/>
      <c r="R404" s="144"/>
    </row>
    <row r="405" spans="1:18" s="4" customFormat="1" ht="22.5" customHeight="1">
      <c r="B405" s="28"/>
      <c r="C405" s="33"/>
      <c r="E405" s="68"/>
      <c r="F405" s="67"/>
      <c r="G405" s="67"/>
      <c r="H405" s="67"/>
      <c r="I405" s="67"/>
      <c r="J405" s="67"/>
      <c r="K405" s="67"/>
      <c r="L405" s="67"/>
      <c r="M405" s="67"/>
      <c r="N405" s="67"/>
      <c r="O405" s="141"/>
      <c r="P405" s="138"/>
      <c r="Q405" s="10"/>
      <c r="R405" s="144"/>
    </row>
    <row r="406" spans="1:18" s="9" customFormat="1" ht="26.25" customHeight="1">
      <c r="B406" s="62" t="s">
        <v>61</v>
      </c>
      <c r="C406" s="59"/>
      <c r="D406" s="62" t="s">
        <v>60</v>
      </c>
      <c r="E406" s="61"/>
    </row>
    <row r="407" spans="1:18" s="8" customFormat="1" ht="18.75" customHeight="1">
      <c r="B407" s="9" t="s">
        <v>59</v>
      </c>
      <c r="C407" s="59"/>
      <c r="D407" s="58" t="s">
        <v>58</v>
      </c>
      <c r="E407" s="57"/>
      <c r="R407" s="4"/>
    </row>
    <row r="408" spans="1:18" s="8" customFormat="1">
      <c r="B408" s="9"/>
      <c r="C408" s="59"/>
      <c r="D408" s="58" t="s">
        <v>57</v>
      </c>
      <c r="E408" s="57"/>
      <c r="N408" s="60"/>
      <c r="O408" s="60"/>
      <c r="P408" s="139" t="s">
        <v>316</v>
      </c>
      <c r="Q408" s="60"/>
      <c r="R408" s="9"/>
    </row>
    <row r="409" spans="1:18" s="8" customFormat="1" ht="15" customHeight="1">
      <c r="B409" s="9"/>
      <c r="C409" s="59"/>
      <c r="D409" s="58"/>
      <c r="E409" s="57"/>
      <c r="M409" s="56"/>
      <c r="N409" s="56"/>
      <c r="O409" s="56"/>
      <c r="P409" s="56"/>
      <c r="Q409" s="60"/>
    </row>
    <row r="410" spans="1:18" s="3" customFormat="1" ht="6" customHeight="1">
      <c r="A410" s="154"/>
      <c r="B410" s="155"/>
      <c r="C410" s="155"/>
      <c r="D410" s="156"/>
      <c r="E410" s="112" t="s">
        <v>56</v>
      </c>
      <c r="F410" s="113"/>
      <c r="G410" s="113"/>
      <c r="H410" s="113"/>
      <c r="I410" s="113"/>
      <c r="J410" s="113"/>
      <c r="K410" s="114"/>
      <c r="L410" s="120" t="s">
        <v>52</v>
      </c>
      <c r="M410" s="111"/>
      <c r="N410" s="111"/>
      <c r="O410" s="43" t="s">
        <v>313</v>
      </c>
      <c r="P410" s="136"/>
      <c r="Q410" s="140"/>
    </row>
    <row r="411" spans="1:18" s="7" customFormat="1" ht="17.399999999999999">
      <c r="A411" s="157"/>
      <c r="B411" s="157"/>
      <c r="C411" s="157"/>
      <c r="D411" s="157"/>
      <c r="E411" s="117" t="s">
        <v>55</v>
      </c>
      <c r="F411" s="118"/>
      <c r="G411" s="118"/>
      <c r="H411" s="118"/>
      <c r="I411" s="118"/>
      <c r="J411" s="118"/>
      <c r="K411" s="119"/>
      <c r="L411" s="115" t="s">
        <v>31</v>
      </c>
      <c r="M411" s="116"/>
      <c r="N411" s="116"/>
      <c r="O411" s="129" t="s">
        <v>317</v>
      </c>
      <c r="P411" s="130"/>
      <c r="Q411" s="140"/>
    </row>
    <row r="412" spans="1:18" s="7" customFormat="1">
      <c r="A412" s="158" t="s">
        <v>54</v>
      </c>
      <c r="B412" s="158"/>
      <c r="C412" s="158"/>
      <c r="D412" s="159"/>
      <c r="E412" s="48"/>
      <c r="F412" s="42" t="s">
        <v>53</v>
      </c>
      <c r="G412" s="42"/>
      <c r="H412" s="42"/>
      <c r="I412" s="42"/>
      <c r="J412" s="52"/>
      <c r="K412" s="51"/>
      <c r="L412" s="50"/>
      <c r="M412" s="50" t="s">
        <v>52</v>
      </c>
      <c r="N412" s="49" t="s">
        <v>52</v>
      </c>
      <c r="O412" s="129" t="s">
        <v>318</v>
      </c>
      <c r="P412" s="111"/>
      <c r="Q412" s="131"/>
    </row>
    <row r="413" spans="1:18" s="7" customFormat="1">
      <c r="A413" s="158" t="s">
        <v>51</v>
      </c>
      <c r="B413" s="158"/>
      <c r="C413" s="158"/>
      <c r="D413" s="159"/>
      <c r="E413" s="48" t="s">
        <v>50</v>
      </c>
      <c r="F413" s="42" t="s">
        <v>49</v>
      </c>
      <c r="G413" s="42"/>
      <c r="H413" s="42" t="s">
        <v>48</v>
      </c>
      <c r="I413" s="42"/>
      <c r="J413" s="43"/>
      <c r="K413" s="42"/>
      <c r="L413" s="43" t="s">
        <v>47</v>
      </c>
      <c r="M413" s="43" t="s">
        <v>46</v>
      </c>
      <c r="N413" s="42" t="s">
        <v>45</v>
      </c>
      <c r="O413" s="129" t="s">
        <v>319</v>
      </c>
      <c r="P413" s="111"/>
      <c r="Q413" s="131"/>
    </row>
    <row r="414" spans="1:18" s="7" customFormat="1">
      <c r="A414" s="158" t="s">
        <v>44</v>
      </c>
      <c r="B414" s="158"/>
      <c r="C414" s="158"/>
      <c r="D414" s="159"/>
      <c r="E414" s="45" t="s">
        <v>43</v>
      </c>
      <c r="F414" s="42" t="s">
        <v>42</v>
      </c>
      <c r="G414" s="42"/>
      <c r="H414" s="46" t="s">
        <v>41</v>
      </c>
      <c r="I414" s="42"/>
      <c r="J414" s="43"/>
      <c r="K414" s="42"/>
      <c r="L414" s="43" t="s">
        <v>40</v>
      </c>
      <c r="M414" s="43" t="s">
        <v>39</v>
      </c>
      <c r="N414" s="42" t="s">
        <v>38</v>
      </c>
      <c r="O414" s="129" t="s">
        <v>320</v>
      </c>
      <c r="P414" s="111"/>
      <c r="Q414" s="131"/>
    </row>
    <row r="415" spans="1:18" s="7" customFormat="1">
      <c r="A415" s="160"/>
      <c r="B415" s="160"/>
      <c r="C415" s="160"/>
      <c r="D415" s="161"/>
      <c r="E415" s="45" t="s">
        <v>28</v>
      </c>
      <c r="F415" s="44" t="s">
        <v>37</v>
      </c>
      <c r="G415" s="42" t="s">
        <v>36</v>
      </c>
      <c r="H415" s="44" t="s">
        <v>35</v>
      </c>
      <c r="I415" s="42" t="s">
        <v>34</v>
      </c>
      <c r="J415" s="43" t="s">
        <v>33</v>
      </c>
      <c r="K415" s="42" t="s">
        <v>32</v>
      </c>
      <c r="L415" s="43" t="s">
        <v>31</v>
      </c>
      <c r="M415" s="43" t="s">
        <v>30</v>
      </c>
      <c r="N415" s="42" t="s">
        <v>29</v>
      </c>
      <c r="O415" s="43"/>
      <c r="P415" s="47"/>
      <c r="Q415" s="131"/>
    </row>
    <row r="416" spans="1:18" s="7" customFormat="1" ht="19.8">
      <c r="A416" s="162"/>
      <c r="B416" s="162"/>
      <c r="C416" s="162"/>
      <c r="D416" s="163"/>
      <c r="E416" s="41" t="s">
        <v>28</v>
      </c>
      <c r="F416" s="39" t="s">
        <v>27</v>
      </c>
      <c r="G416" s="39" t="s">
        <v>26</v>
      </c>
      <c r="H416" s="39" t="s">
        <v>25</v>
      </c>
      <c r="I416" s="39" t="s">
        <v>24</v>
      </c>
      <c r="J416" s="40" t="s">
        <v>23</v>
      </c>
      <c r="K416" s="39" t="s">
        <v>22</v>
      </c>
      <c r="L416" s="38" t="s">
        <v>21</v>
      </c>
      <c r="M416" s="38" t="s">
        <v>20</v>
      </c>
      <c r="N416" s="37" t="s">
        <v>19</v>
      </c>
      <c r="O416" s="132"/>
      <c r="P416" s="133"/>
      <c r="Q416" s="140"/>
    </row>
    <row r="417" spans="1:18" s="5" customFormat="1" ht="22.5" customHeight="1">
      <c r="A417" s="36" t="s">
        <v>92</v>
      </c>
      <c r="B417" s="35"/>
      <c r="C417" s="34"/>
      <c r="E417" s="24">
        <f t="shared" ref="E417:N417" si="20">SUM(E418:E421)</f>
        <v>77035714.560000002</v>
      </c>
      <c r="F417" s="24">
        <f t="shared" si="20"/>
        <v>914500.71</v>
      </c>
      <c r="G417" s="24">
        <f t="shared" si="20"/>
        <v>959702.09000000008</v>
      </c>
      <c r="H417" s="24">
        <f t="shared" si="20"/>
        <v>363235</v>
      </c>
      <c r="I417" s="24">
        <f t="shared" si="20"/>
        <v>7450867.4900000002</v>
      </c>
      <c r="J417" s="24">
        <f t="shared" si="20"/>
        <v>105844700.76000001</v>
      </c>
      <c r="K417" s="24">
        <f t="shared" si="20"/>
        <v>0</v>
      </c>
      <c r="L417" s="24">
        <f t="shared" si="20"/>
        <v>73305498.079999998</v>
      </c>
      <c r="M417" s="24">
        <f t="shared" si="20"/>
        <v>28291629</v>
      </c>
      <c r="N417" s="24">
        <f t="shared" si="20"/>
        <v>47991596.659999996</v>
      </c>
      <c r="O417" s="30" t="s">
        <v>546</v>
      </c>
      <c r="P417" s="30"/>
      <c r="R417" s="144"/>
    </row>
    <row r="418" spans="1:18" s="4" customFormat="1" ht="22.5" customHeight="1">
      <c r="B418" s="28" t="s">
        <v>91</v>
      </c>
      <c r="C418" s="27"/>
      <c r="E418" s="26">
        <v>22998839.280000001</v>
      </c>
      <c r="F418" s="25">
        <v>137585.70000000001</v>
      </c>
      <c r="G418" s="25">
        <v>349058.83</v>
      </c>
      <c r="H418" s="25">
        <v>56887</v>
      </c>
      <c r="I418" s="25">
        <v>4364680</v>
      </c>
      <c r="J418" s="25">
        <v>30830022.02</v>
      </c>
      <c r="K418" s="25">
        <v>0</v>
      </c>
      <c r="L418" s="25">
        <v>20621256.780000001</v>
      </c>
      <c r="M418" s="25">
        <v>6559630</v>
      </c>
      <c r="N418" s="25">
        <v>15031177</v>
      </c>
      <c r="O418" s="138"/>
      <c r="P418" s="10" t="s">
        <v>547</v>
      </c>
      <c r="R418" s="7"/>
    </row>
    <row r="419" spans="1:18" s="4" customFormat="1" ht="22.5" customHeight="1">
      <c r="B419" s="28" t="s">
        <v>90</v>
      </c>
      <c r="C419" s="27"/>
      <c r="E419" s="26">
        <v>14146476.050000001</v>
      </c>
      <c r="F419" s="25">
        <v>17058.41</v>
      </c>
      <c r="G419" s="25">
        <v>188332.89</v>
      </c>
      <c r="H419" s="25">
        <v>217994</v>
      </c>
      <c r="I419" s="25">
        <v>3055950</v>
      </c>
      <c r="J419" s="25">
        <v>22057621.119999997</v>
      </c>
      <c r="K419" s="25">
        <v>0</v>
      </c>
      <c r="L419" s="25">
        <v>13498199.609999999</v>
      </c>
      <c r="M419" s="25">
        <v>3619350</v>
      </c>
      <c r="N419" s="25">
        <v>8271993.96</v>
      </c>
      <c r="O419" s="138"/>
      <c r="P419" s="10" t="s">
        <v>548</v>
      </c>
      <c r="R419" s="7"/>
    </row>
    <row r="420" spans="1:18" s="4" customFormat="1" ht="22.5" customHeight="1">
      <c r="B420" s="28" t="s">
        <v>89</v>
      </c>
      <c r="C420" s="27"/>
      <c r="E420" s="26">
        <v>21651025.09</v>
      </c>
      <c r="F420" s="25">
        <v>554865.6</v>
      </c>
      <c r="G420" s="25">
        <v>237567.56</v>
      </c>
      <c r="H420" s="25">
        <v>0</v>
      </c>
      <c r="I420" s="25">
        <v>24250</v>
      </c>
      <c r="J420" s="25">
        <v>31284433.289999999</v>
      </c>
      <c r="K420" s="25">
        <v>0</v>
      </c>
      <c r="L420" s="25">
        <v>20586363.890000001</v>
      </c>
      <c r="M420" s="25">
        <v>12850449</v>
      </c>
      <c r="N420" s="25">
        <v>12511169.699999999</v>
      </c>
      <c r="O420" s="138"/>
      <c r="P420" s="10" t="s">
        <v>549</v>
      </c>
      <c r="R420" s="7"/>
    </row>
    <row r="421" spans="1:18" s="4" customFormat="1" ht="22.5" customHeight="1">
      <c r="B421" s="28" t="s">
        <v>88</v>
      </c>
      <c r="C421" s="27"/>
      <c r="E421" s="26">
        <v>18239374.140000001</v>
      </c>
      <c r="F421" s="25">
        <v>204991</v>
      </c>
      <c r="G421" s="25">
        <v>184742.81</v>
      </c>
      <c r="H421" s="25">
        <v>88354</v>
      </c>
      <c r="I421" s="25">
        <v>5987.49</v>
      </c>
      <c r="J421" s="25">
        <v>21672624.329999998</v>
      </c>
      <c r="K421" s="25">
        <v>0</v>
      </c>
      <c r="L421" s="25">
        <v>18599677.800000001</v>
      </c>
      <c r="M421" s="25">
        <v>5262200</v>
      </c>
      <c r="N421" s="25">
        <v>12177256</v>
      </c>
      <c r="O421" s="138"/>
      <c r="P421" s="10" t="s">
        <v>550</v>
      </c>
      <c r="R421" s="7"/>
    </row>
    <row r="422" spans="1:18" s="5" customFormat="1" ht="22.5" customHeight="1">
      <c r="A422" s="36" t="s">
        <v>87</v>
      </c>
      <c r="B422" s="31"/>
      <c r="C422" s="30"/>
      <c r="E422" s="24">
        <f t="shared" ref="E422:N422" si="21">SUM(E423:E426)</f>
        <v>55896604.420000002</v>
      </c>
      <c r="F422" s="24">
        <f t="shared" si="21"/>
        <v>249606.91</v>
      </c>
      <c r="G422" s="24">
        <f t="shared" si="21"/>
        <v>346800.79000000004</v>
      </c>
      <c r="H422" s="24">
        <f t="shared" si="21"/>
        <v>1314224</v>
      </c>
      <c r="I422" s="24">
        <f t="shared" si="21"/>
        <v>8636046.5</v>
      </c>
      <c r="J422" s="24">
        <f t="shared" si="21"/>
        <v>62034600.769999996</v>
      </c>
      <c r="K422" s="24">
        <f t="shared" si="21"/>
        <v>0</v>
      </c>
      <c r="L422" s="24">
        <f t="shared" si="21"/>
        <v>47476785.059999995</v>
      </c>
      <c r="M422" s="24">
        <f t="shared" si="21"/>
        <v>23822454.27</v>
      </c>
      <c r="N422" s="24">
        <f t="shared" si="21"/>
        <v>29151549.199999999</v>
      </c>
      <c r="O422" s="30" t="s">
        <v>551</v>
      </c>
      <c r="P422" s="30"/>
      <c r="R422" s="144"/>
    </row>
    <row r="423" spans="1:18" s="4" customFormat="1" ht="22.5" customHeight="1">
      <c r="B423" s="28" t="s">
        <v>86</v>
      </c>
      <c r="C423" s="27"/>
      <c r="E423" s="26">
        <v>13894695.1</v>
      </c>
      <c r="F423" s="25">
        <v>80953</v>
      </c>
      <c r="G423" s="25">
        <v>0</v>
      </c>
      <c r="H423" s="25">
        <v>362071</v>
      </c>
      <c r="I423" s="25">
        <v>662227</v>
      </c>
      <c r="J423" s="25">
        <v>10487578</v>
      </c>
      <c r="K423" s="25">
        <v>0</v>
      </c>
      <c r="L423" s="25">
        <v>11084125.699999999</v>
      </c>
      <c r="M423" s="25">
        <v>260620</v>
      </c>
      <c r="N423" s="25">
        <v>5575943</v>
      </c>
      <c r="O423" s="138"/>
      <c r="P423" s="10" t="s">
        <v>552</v>
      </c>
      <c r="R423" s="7"/>
    </row>
    <row r="424" spans="1:18" s="4" customFormat="1" ht="22.5" customHeight="1">
      <c r="B424" s="28" t="s">
        <v>85</v>
      </c>
      <c r="C424" s="27"/>
      <c r="E424" s="26">
        <v>14595762.4</v>
      </c>
      <c r="F424" s="25">
        <v>81256</v>
      </c>
      <c r="G424" s="25">
        <v>176048.88</v>
      </c>
      <c r="H424" s="25">
        <v>609546</v>
      </c>
      <c r="I424" s="25">
        <v>3489152.5</v>
      </c>
      <c r="J424" s="25">
        <v>11739700</v>
      </c>
      <c r="K424" s="25">
        <v>0</v>
      </c>
      <c r="L424" s="25">
        <v>12040148.870000001</v>
      </c>
      <c r="M424" s="25">
        <v>2865682</v>
      </c>
      <c r="N424" s="25">
        <v>6743390</v>
      </c>
      <c r="O424" s="138"/>
      <c r="P424" s="10" t="s">
        <v>553</v>
      </c>
      <c r="R424" s="7"/>
    </row>
    <row r="425" spans="1:18" s="4" customFormat="1" ht="22.5" customHeight="1">
      <c r="B425" s="28" t="s">
        <v>84</v>
      </c>
      <c r="C425" s="27"/>
      <c r="E425" s="26">
        <v>13144696.85</v>
      </c>
      <c r="F425" s="25">
        <v>65568</v>
      </c>
      <c r="G425" s="25">
        <v>0</v>
      </c>
      <c r="H425" s="25">
        <v>0</v>
      </c>
      <c r="I425" s="25">
        <v>3485500</v>
      </c>
      <c r="J425" s="25">
        <v>13356599</v>
      </c>
      <c r="K425" s="25">
        <v>0</v>
      </c>
      <c r="L425" s="25">
        <v>11458991.449999999</v>
      </c>
      <c r="M425" s="25">
        <v>4817310</v>
      </c>
      <c r="N425" s="25">
        <v>8782146</v>
      </c>
      <c r="O425" s="138"/>
      <c r="P425" s="10" t="s">
        <v>554</v>
      </c>
      <c r="R425" s="7"/>
    </row>
    <row r="426" spans="1:18" s="4" customFormat="1" ht="22.5" customHeight="1">
      <c r="B426" s="28" t="s">
        <v>83</v>
      </c>
      <c r="C426" s="27"/>
      <c r="E426" s="26">
        <v>14261450.07</v>
      </c>
      <c r="F426" s="25">
        <v>21829.91</v>
      </c>
      <c r="G426" s="25">
        <v>170751.91</v>
      </c>
      <c r="H426" s="25">
        <v>342607</v>
      </c>
      <c r="I426" s="25">
        <v>999167</v>
      </c>
      <c r="J426" s="25">
        <v>26450723.77</v>
      </c>
      <c r="K426" s="25">
        <v>0</v>
      </c>
      <c r="L426" s="25">
        <v>12893519.039999999</v>
      </c>
      <c r="M426" s="25">
        <v>15878842.27</v>
      </c>
      <c r="N426" s="25">
        <v>8050070.2000000002</v>
      </c>
      <c r="O426" s="138"/>
      <c r="P426" s="10" t="s">
        <v>555</v>
      </c>
      <c r="R426" s="7"/>
    </row>
    <row r="427" spans="1:18" s="5" customFormat="1" ht="22.5" customHeight="1">
      <c r="A427" s="36" t="s">
        <v>82</v>
      </c>
      <c r="B427" s="31"/>
      <c r="C427" s="30"/>
      <c r="E427" s="24">
        <f t="shared" ref="E427:N427" si="22">SUM(E428:E432)</f>
        <v>72756402.239999995</v>
      </c>
      <c r="F427" s="24">
        <f t="shared" si="22"/>
        <v>579173.20000000007</v>
      </c>
      <c r="G427" s="24">
        <f t="shared" si="22"/>
        <v>674902.32</v>
      </c>
      <c r="H427" s="24">
        <f t="shared" si="22"/>
        <v>8350</v>
      </c>
      <c r="I427" s="24">
        <f t="shared" si="22"/>
        <v>5229852</v>
      </c>
      <c r="J427" s="24">
        <f t="shared" si="22"/>
        <v>80083263</v>
      </c>
      <c r="K427" s="24">
        <f t="shared" si="22"/>
        <v>0</v>
      </c>
      <c r="L427" s="24">
        <f t="shared" si="22"/>
        <v>68256955.829999998</v>
      </c>
      <c r="M427" s="24">
        <f t="shared" si="22"/>
        <v>12750955.689999999</v>
      </c>
      <c r="N427" s="24">
        <f t="shared" si="22"/>
        <v>35337271.530000001</v>
      </c>
      <c r="O427" s="30" t="s">
        <v>556</v>
      </c>
      <c r="P427" s="30"/>
      <c r="R427" s="144"/>
    </row>
    <row r="428" spans="1:18" s="4" customFormat="1" ht="22.5" customHeight="1">
      <c r="B428" s="28" t="s">
        <v>81</v>
      </c>
      <c r="C428" s="27"/>
      <c r="D428" s="69"/>
      <c r="E428" s="26">
        <v>13854904.73</v>
      </c>
      <c r="F428" s="25">
        <v>20477</v>
      </c>
      <c r="G428" s="25">
        <v>135951.76999999999</v>
      </c>
      <c r="H428" s="25">
        <v>0</v>
      </c>
      <c r="I428" s="25">
        <v>1926920</v>
      </c>
      <c r="J428" s="25">
        <v>13852155</v>
      </c>
      <c r="K428" s="25">
        <v>0</v>
      </c>
      <c r="L428" s="25">
        <v>11613388.98</v>
      </c>
      <c r="M428" s="25">
        <v>2247200</v>
      </c>
      <c r="N428" s="25">
        <v>5896317</v>
      </c>
      <c r="O428" s="138"/>
      <c r="P428" s="10" t="s">
        <v>557</v>
      </c>
      <c r="R428" s="144"/>
    </row>
    <row r="429" spans="1:18" s="4" customFormat="1" ht="22.5" customHeight="1">
      <c r="B429" s="28" t="s">
        <v>80</v>
      </c>
      <c r="C429" s="27"/>
      <c r="D429" s="69"/>
      <c r="E429" s="26">
        <v>17037802.41</v>
      </c>
      <c r="F429" s="25">
        <v>19465.400000000001</v>
      </c>
      <c r="G429" s="25">
        <v>183518.53</v>
      </c>
      <c r="H429" s="25">
        <v>0</v>
      </c>
      <c r="I429" s="25">
        <v>0</v>
      </c>
      <c r="J429" s="25">
        <v>18852725</v>
      </c>
      <c r="K429" s="25">
        <v>0</v>
      </c>
      <c r="L429" s="25">
        <v>16476175.190000001</v>
      </c>
      <c r="M429" s="25">
        <v>2090768.3</v>
      </c>
      <c r="N429" s="25">
        <v>8200025</v>
      </c>
      <c r="O429" s="138"/>
      <c r="P429" s="10" t="s">
        <v>558</v>
      </c>
      <c r="R429" s="144"/>
    </row>
    <row r="430" spans="1:18" s="4" customFormat="1" ht="22.5" customHeight="1">
      <c r="B430" s="28" t="s">
        <v>79</v>
      </c>
      <c r="C430" s="27"/>
      <c r="D430" s="69"/>
      <c r="E430" s="26">
        <v>20177764.859999999</v>
      </c>
      <c r="F430" s="25">
        <v>493002.4</v>
      </c>
      <c r="G430" s="25">
        <v>258287.37</v>
      </c>
      <c r="H430" s="25">
        <v>8350</v>
      </c>
      <c r="I430" s="25">
        <v>3302832</v>
      </c>
      <c r="J430" s="25">
        <v>19701619</v>
      </c>
      <c r="K430" s="25">
        <v>0</v>
      </c>
      <c r="L430" s="25">
        <v>17134500.289999999</v>
      </c>
      <c r="M430" s="25">
        <v>2709987.39</v>
      </c>
      <c r="N430" s="25">
        <v>9555380.4000000004</v>
      </c>
      <c r="O430" s="145"/>
      <c r="P430" s="10" t="s">
        <v>559</v>
      </c>
      <c r="R430" s="144"/>
    </row>
    <row r="431" spans="1:18" s="4" customFormat="1" ht="22.5" customHeight="1">
      <c r="B431" s="28" t="s">
        <v>78</v>
      </c>
      <c r="C431" s="27"/>
      <c r="D431" s="69"/>
      <c r="E431" s="26">
        <v>0</v>
      </c>
      <c r="F431" s="25">
        <v>0</v>
      </c>
      <c r="G431" s="25">
        <v>0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145"/>
      <c r="P431" s="10" t="s">
        <v>560</v>
      </c>
      <c r="R431" s="144"/>
    </row>
    <row r="432" spans="1:18" s="4" customFormat="1" ht="22.5" customHeight="1">
      <c r="B432" s="28" t="s">
        <v>77</v>
      </c>
      <c r="C432" s="27"/>
      <c r="D432" s="69"/>
      <c r="E432" s="26">
        <v>21685930.239999998</v>
      </c>
      <c r="F432" s="25">
        <v>46228.4</v>
      </c>
      <c r="G432" s="25">
        <v>97144.65</v>
      </c>
      <c r="H432" s="25">
        <v>0</v>
      </c>
      <c r="I432" s="25">
        <v>100</v>
      </c>
      <c r="J432" s="25">
        <v>27676764</v>
      </c>
      <c r="K432" s="25">
        <v>0</v>
      </c>
      <c r="L432" s="25">
        <v>23032891.369999997</v>
      </c>
      <c r="M432" s="25">
        <v>5703000</v>
      </c>
      <c r="N432" s="25">
        <v>11685549.130000001</v>
      </c>
      <c r="O432" s="145"/>
      <c r="P432" s="10" t="s">
        <v>561</v>
      </c>
      <c r="R432" s="144"/>
    </row>
    <row r="433" spans="1:18" s="4" customFormat="1" ht="23.4" customHeight="1">
      <c r="B433" s="28"/>
      <c r="C433" s="33"/>
      <c r="D433" s="10"/>
      <c r="E433" s="68"/>
      <c r="F433" s="67"/>
      <c r="G433" s="67"/>
      <c r="H433" s="67"/>
      <c r="I433" s="67"/>
      <c r="J433" s="67"/>
      <c r="K433" s="67"/>
      <c r="L433" s="67"/>
      <c r="M433" s="67"/>
      <c r="N433" s="67"/>
      <c r="O433" s="146"/>
      <c r="P433" s="10"/>
      <c r="R433" s="144"/>
    </row>
    <row r="434" spans="1:18" s="4" customFormat="1" ht="16.2" customHeight="1">
      <c r="B434" s="28"/>
      <c r="C434" s="33"/>
      <c r="D434" s="10"/>
      <c r="E434" s="68"/>
      <c r="F434" s="67"/>
      <c r="G434" s="67"/>
      <c r="H434" s="67"/>
      <c r="I434" s="67"/>
      <c r="J434" s="67"/>
      <c r="K434" s="67"/>
      <c r="L434" s="67"/>
      <c r="M434" s="67"/>
      <c r="N434" s="67"/>
      <c r="O434" s="146"/>
      <c r="P434" s="138"/>
      <c r="Q434" s="10"/>
      <c r="R434" s="144"/>
    </row>
    <row r="435" spans="1:18" s="9" customFormat="1" ht="26.25" customHeight="1">
      <c r="B435" s="62" t="s">
        <v>61</v>
      </c>
      <c r="C435" s="59"/>
      <c r="D435" s="62" t="s">
        <v>60</v>
      </c>
      <c r="E435" s="61"/>
    </row>
    <row r="436" spans="1:18" s="8" customFormat="1" ht="18.75" customHeight="1">
      <c r="B436" s="9" t="s">
        <v>59</v>
      </c>
      <c r="C436" s="59"/>
      <c r="D436" s="58" t="s">
        <v>58</v>
      </c>
      <c r="E436" s="57"/>
      <c r="R436" s="4"/>
    </row>
    <row r="437" spans="1:18" s="8" customFormat="1">
      <c r="B437" s="9"/>
      <c r="C437" s="59"/>
      <c r="D437" s="58" t="s">
        <v>57</v>
      </c>
      <c r="E437" s="57"/>
      <c r="N437" s="60"/>
      <c r="O437" s="60"/>
      <c r="P437" s="139" t="s">
        <v>316</v>
      </c>
      <c r="Q437" s="60"/>
      <c r="R437" s="9"/>
    </row>
    <row r="438" spans="1:18" s="8" customFormat="1" ht="15" customHeight="1">
      <c r="B438" s="9"/>
      <c r="C438" s="59"/>
      <c r="D438" s="58"/>
      <c r="E438" s="57"/>
      <c r="M438" s="56"/>
      <c r="N438" s="56"/>
      <c r="O438" s="56"/>
      <c r="P438" s="56"/>
      <c r="Q438" s="60"/>
    </row>
    <row r="439" spans="1:18" s="3" customFormat="1" ht="6" customHeight="1">
      <c r="A439" s="154"/>
      <c r="B439" s="155"/>
      <c r="C439" s="155"/>
      <c r="D439" s="156"/>
      <c r="E439" s="112" t="s">
        <v>56</v>
      </c>
      <c r="F439" s="113"/>
      <c r="G439" s="113"/>
      <c r="H439" s="113"/>
      <c r="I439" s="113"/>
      <c r="J439" s="113"/>
      <c r="K439" s="114"/>
      <c r="L439" s="120" t="s">
        <v>52</v>
      </c>
      <c r="M439" s="111"/>
      <c r="N439" s="111"/>
      <c r="O439" s="43" t="s">
        <v>313</v>
      </c>
      <c r="P439" s="136"/>
      <c r="Q439" s="140"/>
    </row>
    <row r="440" spans="1:18" s="7" customFormat="1" ht="17.399999999999999">
      <c r="A440" s="157"/>
      <c r="B440" s="157"/>
      <c r="C440" s="157"/>
      <c r="D440" s="157"/>
      <c r="E440" s="117" t="s">
        <v>55</v>
      </c>
      <c r="F440" s="118"/>
      <c r="G440" s="118"/>
      <c r="H440" s="118"/>
      <c r="I440" s="118"/>
      <c r="J440" s="118"/>
      <c r="K440" s="119"/>
      <c r="L440" s="115" t="s">
        <v>31</v>
      </c>
      <c r="M440" s="116"/>
      <c r="N440" s="116"/>
      <c r="O440" s="129" t="s">
        <v>317</v>
      </c>
      <c r="P440" s="130"/>
      <c r="Q440" s="140"/>
    </row>
    <row r="441" spans="1:18" s="7" customFormat="1">
      <c r="A441" s="158" t="s">
        <v>54</v>
      </c>
      <c r="B441" s="158"/>
      <c r="C441" s="158"/>
      <c r="D441" s="159"/>
      <c r="E441" s="48"/>
      <c r="F441" s="42" t="s">
        <v>53</v>
      </c>
      <c r="G441" s="42"/>
      <c r="H441" s="42"/>
      <c r="I441" s="42"/>
      <c r="J441" s="52"/>
      <c r="K441" s="51"/>
      <c r="L441" s="50"/>
      <c r="M441" s="50" t="s">
        <v>52</v>
      </c>
      <c r="N441" s="49" t="s">
        <v>52</v>
      </c>
      <c r="O441" s="129" t="s">
        <v>318</v>
      </c>
      <c r="P441" s="111"/>
      <c r="Q441" s="131"/>
    </row>
    <row r="442" spans="1:18" s="7" customFormat="1">
      <c r="A442" s="158" t="s">
        <v>51</v>
      </c>
      <c r="B442" s="158"/>
      <c r="C442" s="158"/>
      <c r="D442" s="159"/>
      <c r="E442" s="48" t="s">
        <v>50</v>
      </c>
      <c r="F442" s="42" t="s">
        <v>49</v>
      </c>
      <c r="G442" s="42"/>
      <c r="H442" s="42" t="s">
        <v>48</v>
      </c>
      <c r="I442" s="42"/>
      <c r="J442" s="43"/>
      <c r="K442" s="42"/>
      <c r="L442" s="43" t="s">
        <v>47</v>
      </c>
      <c r="M442" s="43" t="s">
        <v>46</v>
      </c>
      <c r="N442" s="42" t="s">
        <v>45</v>
      </c>
      <c r="O442" s="129" t="s">
        <v>319</v>
      </c>
      <c r="P442" s="111"/>
      <c r="Q442" s="131"/>
    </row>
    <row r="443" spans="1:18" s="7" customFormat="1">
      <c r="A443" s="158" t="s">
        <v>44</v>
      </c>
      <c r="B443" s="158"/>
      <c r="C443" s="158"/>
      <c r="D443" s="159"/>
      <c r="E443" s="45" t="s">
        <v>43</v>
      </c>
      <c r="F443" s="42" t="s">
        <v>42</v>
      </c>
      <c r="G443" s="42"/>
      <c r="H443" s="46" t="s">
        <v>41</v>
      </c>
      <c r="I443" s="42"/>
      <c r="J443" s="43"/>
      <c r="K443" s="42"/>
      <c r="L443" s="43" t="s">
        <v>40</v>
      </c>
      <c r="M443" s="43" t="s">
        <v>39</v>
      </c>
      <c r="N443" s="42" t="s">
        <v>38</v>
      </c>
      <c r="O443" s="129" t="s">
        <v>320</v>
      </c>
      <c r="P443" s="111"/>
      <c r="Q443" s="131"/>
    </row>
    <row r="444" spans="1:18" s="7" customFormat="1">
      <c r="A444" s="160"/>
      <c r="B444" s="160"/>
      <c r="C444" s="160"/>
      <c r="D444" s="161"/>
      <c r="E444" s="45" t="s">
        <v>28</v>
      </c>
      <c r="F444" s="44" t="s">
        <v>37</v>
      </c>
      <c r="G444" s="42" t="s">
        <v>36</v>
      </c>
      <c r="H444" s="44" t="s">
        <v>35</v>
      </c>
      <c r="I444" s="42" t="s">
        <v>34</v>
      </c>
      <c r="J444" s="43" t="s">
        <v>33</v>
      </c>
      <c r="K444" s="42" t="s">
        <v>32</v>
      </c>
      <c r="L444" s="43" t="s">
        <v>31</v>
      </c>
      <c r="M444" s="43" t="s">
        <v>30</v>
      </c>
      <c r="N444" s="42" t="s">
        <v>29</v>
      </c>
      <c r="O444" s="43"/>
      <c r="P444" s="47"/>
      <c r="Q444" s="131"/>
    </row>
    <row r="445" spans="1:18" s="7" customFormat="1" ht="19.8">
      <c r="A445" s="162"/>
      <c r="B445" s="162"/>
      <c r="C445" s="162"/>
      <c r="D445" s="163"/>
      <c r="E445" s="41" t="s">
        <v>28</v>
      </c>
      <c r="F445" s="39" t="s">
        <v>27</v>
      </c>
      <c r="G445" s="39" t="s">
        <v>26</v>
      </c>
      <c r="H445" s="39" t="s">
        <v>25</v>
      </c>
      <c r="I445" s="39" t="s">
        <v>24</v>
      </c>
      <c r="J445" s="40" t="s">
        <v>23</v>
      </c>
      <c r="K445" s="39" t="s">
        <v>22</v>
      </c>
      <c r="L445" s="38" t="s">
        <v>21</v>
      </c>
      <c r="M445" s="38" t="s">
        <v>20</v>
      </c>
      <c r="N445" s="37" t="s">
        <v>19</v>
      </c>
      <c r="O445" s="132"/>
      <c r="P445" s="133"/>
      <c r="Q445" s="140"/>
    </row>
    <row r="446" spans="1:18" s="5" customFormat="1" ht="21.75" customHeight="1">
      <c r="A446" s="36" t="s">
        <v>76</v>
      </c>
      <c r="B446" s="35"/>
      <c r="C446" s="34"/>
      <c r="E446" s="24">
        <f t="shared" ref="E446:N446" si="23">SUM(E447:E450)</f>
        <v>68021849.590000004</v>
      </c>
      <c r="F446" s="24">
        <f t="shared" si="23"/>
        <v>6094160.9000000004</v>
      </c>
      <c r="G446" s="24">
        <f t="shared" si="23"/>
        <v>1197826.95</v>
      </c>
      <c r="H446" s="24">
        <f t="shared" si="23"/>
        <v>5222</v>
      </c>
      <c r="I446" s="24">
        <f t="shared" si="23"/>
        <v>7993316.9000000004</v>
      </c>
      <c r="J446" s="24">
        <f t="shared" si="23"/>
        <v>71311196.670000002</v>
      </c>
      <c r="K446" s="24">
        <f t="shared" si="23"/>
        <v>0</v>
      </c>
      <c r="L446" s="24">
        <f t="shared" si="23"/>
        <v>59245827.579999998</v>
      </c>
      <c r="M446" s="24">
        <f t="shared" si="23"/>
        <v>21757546</v>
      </c>
      <c r="N446" s="24">
        <f t="shared" si="23"/>
        <v>33649191.880000003</v>
      </c>
      <c r="O446" s="30" t="s">
        <v>562</v>
      </c>
      <c r="P446" s="30"/>
      <c r="R446" s="144"/>
    </row>
    <row r="447" spans="1:18" s="4" customFormat="1" ht="21.75" customHeight="1">
      <c r="B447" s="28" t="s">
        <v>75</v>
      </c>
      <c r="C447" s="27"/>
      <c r="E447" s="26">
        <v>15037514.260000002</v>
      </c>
      <c r="F447" s="66">
        <v>1755137.5</v>
      </c>
      <c r="G447" s="66">
        <v>169198.17</v>
      </c>
      <c r="H447" s="24">
        <v>0</v>
      </c>
      <c r="I447" s="66">
        <v>119667</v>
      </c>
      <c r="J447" s="66">
        <v>15971586.67</v>
      </c>
      <c r="K447" s="24">
        <v>0</v>
      </c>
      <c r="L447" s="66">
        <v>13040481.870000001</v>
      </c>
      <c r="M447" s="66">
        <v>2426270</v>
      </c>
      <c r="N447" s="66">
        <v>6531073</v>
      </c>
      <c r="O447" s="138"/>
      <c r="P447" s="10" t="s">
        <v>563</v>
      </c>
      <c r="R447" s="144"/>
    </row>
    <row r="448" spans="1:18" s="10" customFormat="1" ht="21.75" customHeight="1">
      <c r="B448" s="28" t="s">
        <v>74</v>
      </c>
      <c r="C448" s="27"/>
      <c r="E448" s="26">
        <v>18047985.960000001</v>
      </c>
      <c r="F448" s="66">
        <v>480468.2</v>
      </c>
      <c r="G448" s="66">
        <v>196943.56</v>
      </c>
      <c r="H448" s="66">
        <v>5222</v>
      </c>
      <c r="I448" s="66">
        <v>4031724</v>
      </c>
      <c r="J448" s="66">
        <v>17991574</v>
      </c>
      <c r="K448" s="24">
        <v>0</v>
      </c>
      <c r="L448" s="66">
        <v>14615652.52</v>
      </c>
      <c r="M448" s="66">
        <v>3676300</v>
      </c>
      <c r="N448" s="66">
        <v>8730076.4800000004</v>
      </c>
      <c r="O448" s="138"/>
      <c r="P448" s="10" t="s">
        <v>564</v>
      </c>
      <c r="R448" s="7"/>
    </row>
    <row r="449" spans="1:18" s="4" customFormat="1" ht="21.75" customHeight="1">
      <c r="B449" s="28" t="s">
        <v>73</v>
      </c>
      <c r="C449" s="27"/>
      <c r="E449" s="26">
        <v>20187678.540000003</v>
      </c>
      <c r="F449" s="66">
        <v>2660386.2000000002</v>
      </c>
      <c r="G449" s="66">
        <v>665242.63</v>
      </c>
      <c r="H449" s="24">
        <v>0</v>
      </c>
      <c r="I449" s="66">
        <v>299225.90000000002</v>
      </c>
      <c r="J449" s="66">
        <v>26893577</v>
      </c>
      <c r="K449" s="24">
        <v>0</v>
      </c>
      <c r="L449" s="66">
        <v>18768039.18</v>
      </c>
      <c r="M449" s="66">
        <v>14026259</v>
      </c>
      <c r="N449" s="66">
        <v>13043625</v>
      </c>
      <c r="O449" s="138"/>
      <c r="P449" s="10" t="s">
        <v>565</v>
      </c>
      <c r="R449" s="7"/>
    </row>
    <row r="450" spans="1:18" s="4" customFormat="1" ht="21.75" customHeight="1">
      <c r="B450" s="28" t="s">
        <v>72</v>
      </c>
      <c r="C450" s="27"/>
      <c r="E450" s="26">
        <v>14748670.83</v>
      </c>
      <c r="F450" s="66">
        <v>1198169</v>
      </c>
      <c r="G450" s="66">
        <v>166442.59</v>
      </c>
      <c r="H450" s="24">
        <v>0</v>
      </c>
      <c r="I450" s="66">
        <v>3542700</v>
      </c>
      <c r="J450" s="66">
        <v>10454459</v>
      </c>
      <c r="K450" s="24">
        <v>0</v>
      </c>
      <c r="L450" s="66">
        <v>12821654.01</v>
      </c>
      <c r="M450" s="66">
        <v>1628717</v>
      </c>
      <c r="N450" s="66">
        <v>5344417.4000000004</v>
      </c>
      <c r="O450" s="138"/>
      <c r="P450" s="10" t="s">
        <v>566</v>
      </c>
      <c r="R450" s="7"/>
    </row>
    <row r="451" spans="1:18" s="5" customFormat="1" ht="21.75" customHeight="1">
      <c r="A451" s="36" t="s">
        <v>71</v>
      </c>
      <c r="B451" s="31"/>
      <c r="C451" s="30"/>
      <c r="E451" s="24">
        <f t="shared" ref="E451:J451" si="24">SUM(E452:E454)</f>
        <v>52873372.869999997</v>
      </c>
      <c r="F451" s="24">
        <f t="shared" si="24"/>
        <v>154905.9</v>
      </c>
      <c r="G451" s="24">
        <f t="shared" si="24"/>
        <v>268867.29000000004</v>
      </c>
      <c r="H451" s="24">
        <f t="shared" si="24"/>
        <v>1688373</v>
      </c>
      <c r="I451" s="24">
        <f t="shared" si="24"/>
        <v>1381748.46</v>
      </c>
      <c r="J451" s="24">
        <f t="shared" si="24"/>
        <v>59959468.329999998</v>
      </c>
      <c r="K451" s="24">
        <v>0</v>
      </c>
      <c r="L451" s="24">
        <f>SUM(L452:L454)</f>
        <v>45511101.450000003</v>
      </c>
      <c r="M451" s="24">
        <f>SUM(M452:M454)</f>
        <v>16485407</v>
      </c>
      <c r="N451" s="24">
        <f>SUM(N452:N454)</f>
        <v>36120375.5</v>
      </c>
      <c r="O451" s="30" t="s">
        <v>567</v>
      </c>
      <c r="P451" s="30"/>
      <c r="R451" s="144"/>
    </row>
    <row r="452" spans="1:18" s="4" customFormat="1" ht="21.75" customHeight="1">
      <c r="B452" s="28" t="s">
        <v>70</v>
      </c>
      <c r="C452" s="27"/>
      <c r="E452" s="26">
        <v>15376271.24</v>
      </c>
      <c r="F452" s="66">
        <v>18807.099999999999</v>
      </c>
      <c r="G452" s="66">
        <v>84229.09</v>
      </c>
      <c r="H452" s="24">
        <v>0</v>
      </c>
      <c r="I452" s="66">
        <v>28200</v>
      </c>
      <c r="J452" s="66">
        <v>17124106.449999999</v>
      </c>
      <c r="K452" s="24">
        <v>0</v>
      </c>
      <c r="L452" s="66">
        <v>13900908.85</v>
      </c>
      <c r="M452" s="66">
        <v>5773367</v>
      </c>
      <c r="N452" s="66">
        <v>8988978.5</v>
      </c>
      <c r="O452" s="138"/>
      <c r="P452" s="10" t="s">
        <v>568</v>
      </c>
      <c r="R452" s="7"/>
    </row>
    <row r="453" spans="1:18" s="4" customFormat="1" ht="21.75" customHeight="1">
      <c r="B453" s="28" t="s">
        <v>69</v>
      </c>
      <c r="C453" s="27"/>
      <c r="E453" s="26">
        <v>18634482.699999999</v>
      </c>
      <c r="F453" s="66">
        <v>95634.4</v>
      </c>
      <c r="G453" s="66">
        <v>107927.36</v>
      </c>
      <c r="H453" s="24">
        <v>0</v>
      </c>
      <c r="I453" s="66">
        <v>622901</v>
      </c>
      <c r="J453" s="66">
        <v>20292948.68</v>
      </c>
      <c r="K453" s="24">
        <v>0</v>
      </c>
      <c r="L453" s="66">
        <v>15803336.960000001</v>
      </c>
      <c r="M453" s="66">
        <v>6221740</v>
      </c>
      <c r="N453" s="66">
        <v>11726637</v>
      </c>
      <c r="O453" s="138"/>
      <c r="P453" s="10" t="s">
        <v>569</v>
      </c>
      <c r="R453" s="7"/>
    </row>
    <row r="454" spans="1:18" s="4" customFormat="1" ht="21.75" customHeight="1">
      <c r="B454" s="28" t="s">
        <v>68</v>
      </c>
      <c r="C454" s="27"/>
      <c r="E454" s="26">
        <v>18862618.93</v>
      </c>
      <c r="F454" s="66">
        <v>40464.400000000001</v>
      </c>
      <c r="G454" s="66">
        <v>76710.84</v>
      </c>
      <c r="H454" s="66">
        <v>1688373</v>
      </c>
      <c r="I454" s="66">
        <v>730647.46</v>
      </c>
      <c r="J454" s="66">
        <v>22542413.199999999</v>
      </c>
      <c r="K454" s="24">
        <v>0</v>
      </c>
      <c r="L454" s="66">
        <v>15806855.640000001</v>
      </c>
      <c r="M454" s="66">
        <v>4490300</v>
      </c>
      <c r="N454" s="66">
        <v>15404760</v>
      </c>
      <c r="O454" s="138"/>
      <c r="P454" s="10" t="s">
        <v>570</v>
      </c>
      <c r="R454" s="7"/>
    </row>
    <row r="455" spans="1:18" s="5" customFormat="1" ht="21.75" customHeight="1">
      <c r="A455" s="36" t="s">
        <v>67</v>
      </c>
      <c r="B455" s="31"/>
      <c r="C455" s="30"/>
      <c r="E455" s="24">
        <f t="shared" ref="E455:J455" si="25">SUM(E456:E459)</f>
        <v>80141826.059999987</v>
      </c>
      <c r="F455" s="24">
        <f t="shared" si="25"/>
        <v>717175.13</v>
      </c>
      <c r="G455" s="24">
        <f t="shared" si="25"/>
        <v>879776.79</v>
      </c>
      <c r="H455" s="24">
        <f t="shared" si="25"/>
        <v>288652</v>
      </c>
      <c r="I455" s="24">
        <f t="shared" si="25"/>
        <v>12882787</v>
      </c>
      <c r="J455" s="24">
        <f t="shared" si="25"/>
        <v>96120342</v>
      </c>
      <c r="K455" s="24">
        <v>0</v>
      </c>
      <c r="L455" s="24">
        <f>SUM(L456:L459)</f>
        <v>68381699.49000001</v>
      </c>
      <c r="M455" s="24">
        <f>SUM(M456:M459)</f>
        <v>30763844.27</v>
      </c>
      <c r="N455" s="24">
        <f>SUM(N456:N459)</f>
        <v>52761015</v>
      </c>
      <c r="O455" s="30" t="s">
        <v>571</v>
      </c>
      <c r="P455" s="30"/>
      <c r="R455" s="144"/>
    </row>
    <row r="456" spans="1:18" s="4" customFormat="1" ht="21.75" customHeight="1">
      <c r="B456" s="28" t="s">
        <v>66</v>
      </c>
      <c r="C456" s="27"/>
      <c r="E456" s="26">
        <v>21937646.439999998</v>
      </c>
      <c r="F456" s="66">
        <v>193982.4</v>
      </c>
      <c r="G456" s="66">
        <v>207583.72</v>
      </c>
      <c r="H456" s="24">
        <v>0</v>
      </c>
      <c r="I456" s="66">
        <v>82230</v>
      </c>
      <c r="J456" s="66">
        <v>24677208</v>
      </c>
      <c r="K456" s="24">
        <v>0</v>
      </c>
      <c r="L456" s="66">
        <v>18870618.440000001</v>
      </c>
      <c r="M456" s="66">
        <v>7259090</v>
      </c>
      <c r="N456" s="66">
        <v>15211634</v>
      </c>
      <c r="P456" s="10" t="s">
        <v>572</v>
      </c>
      <c r="R456" s="144"/>
    </row>
    <row r="457" spans="1:18" s="4" customFormat="1" ht="21.75" customHeight="1">
      <c r="B457" s="28" t="s">
        <v>65</v>
      </c>
      <c r="C457" s="27"/>
      <c r="E457" s="26">
        <v>14841737.689999999</v>
      </c>
      <c r="F457" s="66">
        <v>281783.09999999998</v>
      </c>
      <c r="G457" s="66">
        <v>117667.31</v>
      </c>
      <c r="H457" s="24">
        <v>0</v>
      </c>
      <c r="I457" s="66">
        <v>10025</v>
      </c>
      <c r="J457" s="66">
        <v>13813823</v>
      </c>
      <c r="K457" s="24">
        <v>0</v>
      </c>
      <c r="L457" s="66">
        <v>10502240.029999999</v>
      </c>
      <c r="M457" s="66">
        <v>8339454.2699999996</v>
      </c>
      <c r="N457" s="66">
        <v>7263802</v>
      </c>
      <c r="O457" s="138"/>
      <c r="P457" s="10" t="s">
        <v>573</v>
      </c>
      <c r="R457" s="144"/>
    </row>
    <row r="458" spans="1:18" s="4" customFormat="1" ht="21.75" customHeight="1">
      <c r="B458" s="28" t="s">
        <v>64</v>
      </c>
      <c r="C458" s="125"/>
      <c r="D458" s="126"/>
      <c r="E458" s="26">
        <v>25383761.869999997</v>
      </c>
      <c r="F458" s="66">
        <v>56944</v>
      </c>
      <c r="G458" s="66">
        <v>273351.84999999998</v>
      </c>
      <c r="H458" s="24">
        <v>0</v>
      </c>
      <c r="I458" s="66">
        <v>2308530</v>
      </c>
      <c r="J458" s="66">
        <v>36973056</v>
      </c>
      <c r="K458" s="24">
        <v>0</v>
      </c>
      <c r="L458" s="66">
        <v>21290311.310000002</v>
      </c>
      <c r="M458" s="66">
        <v>8602500</v>
      </c>
      <c r="N458" s="66">
        <v>19221072</v>
      </c>
      <c r="O458" s="138"/>
      <c r="P458" s="10" t="s">
        <v>574</v>
      </c>
      <c r="R458" s="144"/>
    </row>
    <row r="459" spans="1:18" s="4" customFormat="1" ht="21.75" customHeight="1">
      <c r="B459" s="29" t="s">
        <v>63</v>
      </c>
      <c r="C459" s="33"/>
      <c r="E459" s="26">
        <v>17978680.059999999</v>
      </c>
      <c r="F459" s="66">
        <v>184465.63</v>
      </c>
      <c r="G459" s="66">
        <v>281173.90999999997</v>
      </c>
      <c r="H459" s="66">
        <v>288652</v>
      </c>
      <c r="I459" s="66">
        <v>10482002</v>
      </c>
      <c r="J459" s="66">
        <v>20656255</v>
      </c>
      <c r="K459" s="24">
        <v>0</v>
      </c>
      <c r="L459" s="66">
        <v>17718529.710000001</v>
      </c>
      <c r="M459" s="66">
        <v>6562800</v>
      </c>
      <c r="N459" s="66">
        <v>11064507</v>
      </c>
      <c r="O459" s="138"/>
      <c r="P459" s="10" t="s">
        <v>575</v>
      </c>
      <c r="R459" s="144"/>
    </row>
    <row r="460" spans="1:18" s="5" customFormat="1" ht="21.75" customHeight="1">
      <c r="A460" s="36" t="s">
        <v>62</v>
      </c>
      <c r="B460" s="65"/>
      <c r="E460" s="24">
        <v>0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30" t="s">
        <v>576</v>
      </c>
      <c r="P460" s="30"/>
      <c r="R460" s="144"/>
    </row>
    <row r="461" spans="1:18" s="5" customFormat="1" ht="45" customHeight="1">
      <c r="A461" s="36"/>
      <c r="B461" s="31"/>
      <c r="E461" s="64"/>
      <c r="F461" s="63"/>
      <c r="G461" s="63"/>
      <c r="H461" s="63"/>
      <c r="I461" s="63"/>
      <c r="J461" s="63"/>
      <c r="K461" s="63"/>
      <c r="L461" s="63"/>
      <c r="M461" s="63"/>
      <c r="N461" s="63"/>
      <c r="O461" s="146"/>
      <c r="P461" s="30"/>
      <c r="Q461" s="30"/>
      <c r="R461" s="144"/>
    </row>
    <row r="462" spans="1:18" s="5" customFormat="1" ht="16.8" customHeight="1">
      <c r="A462" s="36"/>
      <c r="B462" s="31"/>
      <c r="E462" s="64"/>
      <c r="F462" s="63"/>
      <c r="G462" s="63"/>
      <c r="H462" s="63"/>
      <c r="I462" s="63"/>
      <c r="J462" s="63"/>
      <c r="K462" s="63"/>
      <c r="L462" s="63"/>
      <c r="M462" s="63"/>
      <c r="N462" s="63"/>
      <c r="O462" s="146"/>
      <c r="P462" s="30"/>
      <c r="Q462" s="30"/>
      <c r="R462" s="144"/>
    </row>
    <row r="463" spans="1:18" s="9" customFormat="1" ht="26.25" customHeight="1">
      <c r="B463" s="62" t="s">
        <v>61</v>
      </c>
      <c r="C463" s="59"/>
      <c r="D463" s="62" t="s">
        <v>60</v>
      </c>
      <c r="E463" s="61"/>
    </row>
    <row r="464" spans="1:18" s="8" customFormat="1" ht="18.75" customHeight="1">
      <c r="B464" s="9" t="s">
        <v>59</v>
      </c>
      <c r="C464" s="59"/>
      <c r="D464" s="58" t="s">
        <v>58</v>
      </c>
      <c r="E464" s="57"/>
      <c r="R464" s="4"/>
    </row>
    <row r="465" spans="1:18" s="8" customFormat="1">
      <c r="B465" s="9"/>
      <c r="C465" s="59"/>
      <c r="D465" s="58" t="s">
        <v>57</v>
      </c>
      <c r="E465" s="57"/>
      <c r="N465" s="60"/>
      <c r="O465" s="60"/>
      <c r="P465" s="139" t="s">
        <v>316</v>
      </c>
      <c r="Q465" s="60"/>
      <c r="R465" s="9"/>
    </row>
    <row r="466" spans="1:18" s="8" customFormat="1" ht="15" customHeight="1">
      <c r="B466" s="9"/>
      <c r="C466" s="59"/>
      <c r="D466" s="58"/>
      <c r="E466" s="57"/>
      <c r="M466" s="56"/>
      <c r="N466" s="56"/>
      <c r="O466" s="56"/>
      <c r="P466" s="56"/>
      <c r="Q466" s="60"/>
    </row>
    <row r="467" spans="1:18" s="3" customFormat="1" ht="6" customHeight="1">
      <c r="A467" s="154"/>
      <c r="B467" s="155"/>
      <c r="C467" s="155"/>
      <c r="D467" s="156"/>
      <c r="E467" s="112" t="s">
        <v>56</v>
      </c>
      <c r="F467" s="113"/>
      <c r="G467" s="113"/>
      <c r="H467" s="113"/>
      <c r="I467" s="113"/>
      <c r="J467" s="113"/>
      <c r="K467" s="114"/>
      <c r="L467" s="120" t="s">
        <v>52</v>
      </c>
      <c r="M467" s="111"/>
      <c r="N467" s="111"/>
      <c r="O467" s="43" t="s">
        <v>313</v>
      </c>
      <c r="P467" s="136"/>
      <c r="Q467" s="140"/>
    </row>
    <row r="468" spans="1:18" s="7" customFormat="1" ht="17.399999999999999">
      <c r="A468" s="157"/>
      <c r="B468" s="157"/>
      <c r="C468" s="157"/>
      <c r="D468" s="157"/>
      <c r="E468" s="117" t="s">
        <v>55</v>
      </c>
      <c r="F468" s="118"/>
      <c r="G468" s="118"/>
      <c r="H468" s="118"/>
      <c r="I468" s="118"/>
      <c r="J468" s="118"/>
      <c r="K468" s="119"/>
      <c r="L468" s="115" t="s">
        <v>31</v>
      </c>
      <c r="M468" s="116"/>
      <c r="N468" s="116"/>
      <c r="O468" s="129" t="s">
        <v>317</v>
      </c>
      <c r="P468" s="130"/>
      <c r="Q468" s="140"/>
    </row>
    <row r="469" spans="1:18" s="7" customFormat="1">
      <c r="A469" s="158" t="s">
        <v>54</v>
      </c>
      <c r="B469" s="158"/>
      <c r="C469" s="158"/>
      <c r="D469" s="159"/>
      <c r="E469" s="48"/>
      <c r="F469" s="42" t="s">
        <v>53</v>
      </c>
      <c r="G469" s="42"/>
      <c r="H469" s="42"/>
      <c r="I469" s="42"/>
      <c r="J469" s="52"/>
      <c r="K469" s="51"/>
      <c r="L469" s="50"/>
      <c r="M469" s="50" t="s">
        <v>52</v>
      </c>
      <c r="N469" s="49" t="s">
        <v>52</v>
      </c>
      <c r="O469" s="129" t="s">
        <v>318</v>
      </c>
      <c r="P469" s="111"/>
      <c r="Q469" s="131"/>
    </row>
    <row r="470" spans="1:18" s="7" customFormat="1">
      <c r="A470" s="158" t="s">
        <v>51</v>
      </c>
      <c r="B470" s="158"/>
      <c r="C470" s="158"/>
      <c r="D470" s="159"/>
      <c r="E470" s="48" t="s">
        <v>50</v>
      </c>
      <c r="F470" s="42" t="s">
        <v>49</v>
      </c>
      <c r="G470" s="42"/>
      <c r="H470" s="42" t="s">
        <v>48</v>
      </c>
      <c r="I470" s="42"/>
      <c r="J470" s="43"/>
      <c r="K470" s="42"/>
      <c r="L470" s="43" t="s">
        <v>47</v>
      </c>
      <c r="M470" s="43" t="s">
        <v>46</v>
      </c>
      <c r="N470" s="42" t="s">
        <v>45</v>
      </c>
      <c r="O470" s="129" t="s">
        <v>319</v>
      </c>
      <c r="P470" s="111"/>
      <c r="Q470" s="131"/>
    </row>
    <row r="471" spans="1:18" s="7" customFormat="1">
      <c r="A471" s="158" t="s">
        <v>44</v>
      </c>
      <c r="B471" s="158"/>
      <c r="C471" s="158"/>
      <c r="D471" s="159"/>
      <c r="E471" s="45" t="s">
        <v>43</v>
      </c>
      <c r="F471" s="42" t="s">
        <v>42</v>
      </c>
      <c r="G471" s="42"/>
      <c r="H471" s="46" t="s">
        <v>41</v>
      </c>
      <c r="I471" s="42"/>
      <c r="J471" s="43"/>
      <c r="K471" s="42"/>
      <c r="L471" s="43" t="s">
        <v>40</v>
      </c>
      <c r="M471" s="43" t="s">
        <v>39</v>
      </c>
      <c r="N471" s="42" t="s">
        <v>38</v>
      </c>
      <c r="O471" s="129" t="s">
        <v>320</v>
      </c>
      <c r="P471" s="111"/>
      <c r="Q471" s="131"/>
    </row>
    <row r="472" spans="1:18" s="7" customFormat="1">
      <c r="A472" s="160"/>
      <c r="B472" s="160"/>
      <c r="C472" s="160"/>
      <c r="D472" s="161"/>
      <c r="E472" s="45" t="s">
        <v>28</v>
      </c>
      <c r="F472" s="44" t="s">
        <v>37</v>
      </c>
      <c r="G472" s="42" t="s">
        <v>36</v>
      </c>
      <c r="H472" s="44" t="s">
        <v>35</v>
      </c>
      <c r="I472" s="42" t="s">
        <v>34</v>
      </c>
      <c r="J472" s="43" t="s">
        <v>33</v>
      </c>
      <c r="K472" s="42" t="s">
        <v>32</v>
      </c>
      <c r="L472" s="43" t="s">
        <v>31</v>
      </c>
      <c r="M472" s="43" t="s">
        <v>30</v>
      </c>
      <c r="N472" s="42" t="s">
        <v>29</v>
      </c>
      <c r="O472" s="43"/>
      <c r="P472" s="47"/>
      <c r="Q472" s="131"/>
    </row>
    <row r="473" spans="1:18" s="7" customFormat="1" ht="19.8">
      <c r="A473" s="162"/>
      <c r="B473" s="162"/>
      <c r="C473" s="162"/>
      <c r="D473" s="163"/>
      <c r="E473" s="41" t="s">
        <v>28</v>
      </c>
      <c r="F473" s="39" t="s">
        <v>27</v>
      </c>
      <c r="G473" s="39" t="s">
        <v>26</v>
      </c>
      <c r="H473" s="39" t="s">
        <v>25</v>
      </c>
      <c r="I473" s="39" t="s">
        <v>24</v>
      </c>
      <c r="J473" s="40" t="s">
        <v>23</v>
      </c>
      <c r="K473" s="39" t="s">
        <v>22</v>
      </c>
      <c r="L473" s="38" t="s">
        <v>21</v>
      </c>
      <c r="M473" s="38" t="s">
        <v>20</v>
      </c>
      <c r="N473" s="37" t="s">
        <v>19</v>
      </c>
      <c r="O473" s="132"/>
      <c r="P473" s="133"/>
      <c r="Q473" s="140"/>
    </row>
    <row r="474" spans="1:18" s="5" customFormat="1" ht="19.5" customHeight="1">
      <c r="A474" s="36" t="s">
        <v>18</v>
      </c>
      <c r="B474" s="35"/>
      <c r="C474" s="34"/>
      <c r="E474" s="24">
        <f t="shared" ref="E474:N474" si="26">SUM(E475:E478)</f>
        <v>42904120.159999996</v>
      </c>
      <c r="F474" s="24">
        <f t="shared" si="26"/>
        <v>365673.6</v>
      </c>
      <c r="G474" s="24">
        <f t="shared" si="26"/>
        <v>283800.02</v>
      </c>
      <c r="H474" s="24">
        <f t="shared" si="26"/>
        <v>0</v>
      </c>
      <c r="I474" s="24">
        <f t="shared" si="26"/>
        <v>9044570</v>
      </c>
      <c r="J474" s="24">
        <f t="shared" si="26"/>
        <v>41710425</v>
      </c>
      <c r="K474" s="24">
        <f t="shared" si="26"/>
        <v>0</v>
      </c>
      <c r="L474" s="24">
        <f t="shared" si="26"/>
        <v>55415614.460000001</v>
      </c>
      <c r="M474" s="24">
        <f t="shared" si="26"/>
        <v>15296387</v>
      </c>
      <c r="N474" s="24">
        <f t="shared" si="26"/>
        <v>30651587</v>
      </c>
      <c r="O474" s="30" t="s">
        <v>577</v>
      </c>
      <c r="P474" s="30"/>
      <c r="R474" s="144"/>
    </row>
    <row r="475" spans="1:18" s="4" customFormat="1" ht="19.5" customHeight="1">
      <c r="B475" s="28" t="s">
        <v>17</v>
      </c>
      <c r="C475" s="27"/>
      <c r="E475" s="26">
        <v>12527936.369999999</v>
      </c>
      <c r="F475" s="23">
        <v>17606.599999999999</v>
      </c>
      <c r="G475" s="23">
        <v>96995.21</v>
      </c>
      <c r="H475" s="25">
        <v>0</v>
      </c>
      <c r="I475" s="23">
        <v>0</v>
      </c>
      <c r="J475" s="23">
        <v>15667211</v>
      </c>
      <c r="K475" s="24">
        <f>SUM(K476:K479)</f>
        <v>0</v>
      </c>
      <c r="L475" s="23">
        <v>12156637.15</v>
      </c>
      <c r="M475" s="23">
        <v>2410226</v>
      </c>
      <c r="N475" s="23">
        <v>10670580</v>
      </c>
      <c r="O475" s="138"/>
      <c r="P475" s="10" t="s">
        <v>578</v>
      </c>
      <c r="R475" s="7"/>
    </row>
    <row r="476" spans="1:18" s="4" customFormat="1" ht="19.5" customHeight="1">
      <c r="B476" s="28" t="s">
        <v>16</v>
      </c>
      <c r="C476" s="27"/>
      <c r="E476" s="26">
        <v>14646862.710000001</v>
      </c>
      <c r="F476" s="23">
        <v>43581</v>
      </c>
      <c r="G476" s="23">
        <v>186804.81</v>
      </c>
      <c r="H476" s="25">
        <v>0</v>
      </c>
      <c r="I476" s="23">
        <v>1795220</v>
      </c>
      <c r="J476" s="23">
        <v>10475312</v>
      </c>
      <c r="K476" s="24">
        <f>SUM(K477:K480)</f>
        <v>0</v>
      </c>
      <c r="L476" s="23">
        <v>10544407.689999999</v>
      </c>
      <c r="M476" s="23">
        <v>1764000</v>
      </c>
      <c r="N476" s="23">
        <v>7477535</v>
      </c>
      <c r="O476" s="138"/>
      <c r="P476" s="10" t="s">
        <v>579</v>
      </c>
      <c r="R476" s="7"/>
    </row>
    <row r="477" spans="1:18" s="4" customFormat="1" ht="19.5" customHeight="1">
      <c r="B477" s="28" t="s">
        <v>15</v>
      </c>
      <c r="C477" s="27"/>
      <c r="E477" s="26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4">
        <f>SUM(K478:K481)</f>
        <v>0</v>
      </c>
      <c r="L477" s="23">
        <v>17414189.699999999</v>
      </c>
      <c r="M477" s="23">
        <v>6403992</v>
      </c>
      <c r="N477" s="23">
        <v>11316662</v>
      </c>
      <c r="O477" s="138"/>
      <c r="P477" s="10" t="s">
        <v>580</v>
      </c>
      <c r="R477" s="7"/>
    </row>
    <row r="478" spans="1:18" s="6" customFormat="1" ht="19.5" customHeight="1">
      <c r="B478" s="29" t="s">
        <v>14</v>
      </c>
      <c r="C478" s="33"/>
      <c r="E478" s="26">
        <v>15729321.08</v>
      </c>
      <c r="F478" s="23">
        <v>304486</v>
      </c>
      <c r="G478" s="25">
        <v>0</v>
      </c>
      <c r="H478" s="25">
        <v>0</v>
      </c>
      <c r="I478" s="23">
        <v>7249350</v>
      </c>
      <c r="J478" s="23">
        <v>15567902</v>
      </c>
      <c r="K478" s="24">
        <f>SUM(K479:K482)</f>
        <v>0</v>
      </c>
      <c r="L478" s="23">
        <v>15300379.92</v>
      </c>
      <c r="M478" s="23">
        <v>4718169</v>
      </c>
      <c r="N478" s="23">
        <v>1186810</v>
      </c>
      <c r="O478" s="138"/>
      <c r="P478" s="10" t="s">
        <v>581</v>
      </c>
      <c r="R478" s="7"/>
    </row>
    <row r="479" spans="1:18" s="5" customFormat="1" ht="19.5" customHeight="1">
      <c r="A479" s="32" t="s">
        <v>13</v>
      </c>
      <c r="B479" s="31"/>
      <c r="C479" s="30"/>
      <c r="D479" s="30"/>
      <c r="E479" s="24">
        <f t="shared" ref="E479:J479" si="27">SUM(E480:E484)</f>
        <v>74618905.620000005</v>
      </c>
      <c r="F479" s="24">
        <f t="shared" si="27"/>
        <v>610576.4</v>
      </c>
      <c r="G479" s="24">
        <f t="shared" si="27"/>
        <v>769181.03999999992</v>
      </c>
      <c r="H479" s="24">
        <f t="shared" si="27"/>
        <v>0</v>
      </c>
      <c r="I479" s="24">
        <f t="shared" si="27"/>
        <v>23480728.489999998</v>
      </c>
      <c r="J479" s="24">
        <f t="shared" si="27"/>
        <v>67159502.159999996</v>
      </c>
      <c r="K479" s="24">
        <f>SUM(K480:K483)</f>
        <v>0</v>
      </c>
      <c r="L479" s="24">
        <f>SUM(L480:L484)</f>
        <v>69484730.870000005</v>
      </c>
      <c r="M479" s="24">
        <f>SUM(M480:M484)</f>
        <v>21568082.16</v>
      </c>
      <c r="N479" s="24">
        <f>SUM(N480:N484)</f>
        <v>32557983.189999998</v>
      </c>
      <c r="O479" s="30" t="s">
        <v>582</v>
      </c>
      <c r="P479" s="30"/>
      <c r="R479" s="144"/>
    </row>
    <row r="480" spans="1:18" s="4" customFormat="1" ht="19.5" customHeight="1">
      <c r="A480" s="10"/>
      <c r="B480" s="28" t="s">
        <v>12</v>
      </c>
      <c r="C480" s="27"/>
      <c r="D480" s="10"/>
      <c r="E480" s="26">
        <v>15578603.809999999</v>
      </c>
      <c r="F480" s="23">
        <v>16419.599999999999</v>
      </c>
      <c r="G480" s="23">
        <v>150378.85</v>
      </c>
      <c r="H480" s="25">
        <v>0</v>
      </c>
      <c r="I480" s="23">
        <v>19423704.59</v>
      </c>
      <c r="J480" s="23">
        <v>13146467</v>
      </c>
      <c r="K480" s="24">
        <f t="shared" ref="K480:K490" si="28">SUM(K481:K485)</f>
        <v>0</v>
      </c>
      <c r="L480" s="23">
        <v>13709802.23</v>
      </c>
      <c r="M480" s="23">
        <v>3069700</v>
      </c>
      <c r="N480" s="23">
        <v>6819161</v>
      </c>
      <c r="O480" s="138"/>
      <c r="P480" s="10" t="s">
        <v>583</v>
      </c>
      <c r="R480" s="144"/>
    </row>
    <row r="481" spans="1:18" s="4" customFormat="1" ht="19.5" customHeight="1">
      <c r="A481" s="10"/>
      <c r="B481" s="28" t="s">
        <v>11</v>
      </c>
      <c r="C481" s="27"/>
      <c r="D481" s="10"/>
      <c r="E481" s="26">
        <v>14494259.880000001</v>
      </c>
      <c r="F481" s="23">
        <v>39293</v>
      </c>
      <c r="G481" s="23">
        <v>96091.3</v>
      </c>
      <c r="H481" s="25">
        <v>0</v>
      </c>
      <c r="I481" s="23">
        <v>6940</v>
      </c>
      <c r="J481" s="23">
        <v>9189173</v>
      </c>
      <c r="K481" s="24">
        <f t="shared" si="28"/>
        <v>0</v>
      </c>
      <c r="L481" s="23">
        <v>14077088.620000001</v>
      </c>
      <c r="M481" s="23">
        <v>3082950</v>
      </c>
      <c r="N481" s="23">
        <v>5069253</v>
      </c>
      <c r="O481" s="138"/>
      <c r="P481" s="10" t="s">
        <v>584</v>
      </c>
      <c r="R481" s="144"/>
    </row>
    <row r="482" spans="1:18" s="4" customFormat="1" ht="19.5" customHeight="1">
      <c r="A482" s="10"/>
      <c r="B482" s="28" t="s">
        <v>10</v>
      </c>
      <c r="C482" s="27"/>
      <c r="D482" s="10"/>
      <c r="E482" s="26">
        <v>15590626.300000001</v>
      </c>
      <c r="F482" s="23">
        <v>112762</v>
      </c>
      <c r="G482" s="23">
        <v>247019.18</v>
      </c>
      <c r="H482" s="25">
        <v>0</v>
      </c>
      <c r="I482" s="23">
        <v>85897.9</v>
      </c>
      <c r="J482" s="23">
        <v>17191730</v>
      </c>
      <c r="K482" s="24">
        <f t="shared" si="28"/>
        <v>0</v>
      </c>
      <c r="L482" s="23">
        <v>13905917.300000001</v>
      </c>
      <c r="M482" s="23">
        <v>4472476</v>
      </c>
      <c r="N482" s="23">
        <v>8765739</v>
      </c>
      <c r="O482" s="138"/>
      <c r="P482" s="10" t="s">
        <v>585</v>
      </c>
      <c r="R482" s="144"/>
    </row>
    <row r="483" spans="1:18" s="5" customFormat="1" ht="19.5" customHeight="1">
      <c r="A483" s="30"/>
      <c r="B483" s="28" t="s">
        <v>9</v>
      </c>
      <c r="C483" s="27"/>
      <c r="D483" s="30"/>
      <c r="E483" s="26">
        <v>14150848.34</v>
      </c>
      <c r="F483" s="23">
        <v>335634</v>
      </c>
      <c r="G483" s="23">
        <v>147727.60999999999</v>
      </c>
      <c r="H483" s="25">
        <v>0</v>
      </c>
      <c r="I483" s="23">
        <v>1572038</v>
      </c>
      <c r="J483" s="23">
        <v>17593918.16</v>
      </c>
      <c r="K483" s="24">
        <f t="shared" si="28"/>
        <v>0</v>
      </c>
      <c r="L483" s="23">
        <v>13184996.439999999</v>
      </c>
      <c r="M483" s="23">
        <v>8244356.1600000001</v>
      </c>
      <c r="N483" s="23">
        <v>6806565.9500000002</v>
      </c>
      <c r="O483" s="138"/>
      <c r="P483" s="10" t="s">
        <v>586</v>
      </c>
    </row>
    <row r="484" spans="1:18" s="4" customFormat="1" ht="19.5" customHeight="1">
      <c r="A484" s="10"/>
      <c r="B484" s="28" t="s">
        <v>8</v>
      </c>
      <c r="C484" s="27"/>
      <c r="D484" s="10"/>
      <c r="E484" s="26">
        <v>14804567.290000001</v>
      </c>
      <c r="F484" s="23">
        <v>106467.8</v>
      </c>
      <c r="G484" s="23">
        <v>127964.1</v>
      </c>
      <c r="H484" s="25">
        <v>0</v>
      </c>
      <c r="I484" s="23">
        <v>2392148</v>
      </c>
      <c r="J484" s="23">
        <v>10038214</v>
      </c>
      <c r="K484" s="24">
        <f t="shared" si="28"/>
        <v>0</v>
      </c>
      <c r="L484" s="23">
        <v>14606926.280000001</v>
      </c>
      <c r="M484" s="23">
        <v>2698600</v>
      </c>
      <c r="N484" s="23">
        <v>5097264.24</v>
      </c>
      <c r="O484" s="138"/>
      <c r="P484" s="10" t="s">
        <v>587</v>
      </c>
      <c r="R484" s="144"/>
    </row>
    <row r="485" spans="1:18" s="5" customFormat="1" ht="19.5" customHeight="1">
      <c r="A485" s="32" t="s">
        <v>7</v>
      </c>
      <c r="B485" s="31"/>
      <c r="C485" s="30"/>
      <c r="D485" s="30"/>
      <c r="E485" s="24">
        <f t="shared" ref="E485:J485" si="29">SUM(E486:E490)</f>
        <v>90176070.550000012</v>
      </c>
      <c r="F485" s="24">
        <f t="shared" si="29"/>
        <v>2032255.22</v>
      </c>
      <c r="G485" s="24">
        <f t="shared" si="29"/>
        <v>2058471.25</v>
      </c>
      <c r="H485" s="24">
        <f t="shared" si="29"/>
        <v>0</v>
      </c>
      <c r="I485" s="24">
        <f t="shared" si="29"/>
        <v>6139822.2699999996</v>
      </c>
      <c r="J485" s="24">
        <f t="shared" si="29"/>
        <v>86388213</v>
      </c>
      <c r="K485" s="24">
        <f t="shared" si="28"/>
        <v>0</v>
      </c>
      <c r="L485" s="24">
        <f>SUM(L486:L490)</f>
        <v>76757132.75</v>
      </c>
      <c r="M485" s="24">
        <f>SUM(M486:M490)</f>
        <v>16442962.18</v>
      </c>
      <c r="N485" s="24">
        <f>SUM(N486:N490)</f>
        <v>52694986.339999996</v>
      </c>
      <c r="O485" s="30" t="s">
        <v>588</v>
      </c>
      <c r="P485" s="30"/>
    </row>
    <row r="486" spans="1:18" s="4" customFormat="1" ht="19.5" customHeight="1">
      <c r="A486" s="10"/>
      <c r="B486" s="28" t="s">
        <v>6</v>
      </c>
      <c r="C486" s="27"/>
      <c r="D486" s="10"/>
      <c r="E486" s="26">
        <v>14702900.42</v>
      </c>
      <c r="F486" s="23">
        <v>384805</v>
      </c>
      <c r="G486" s="23">
        <v>296886.21000000002</v>
      </c>
      <c r="H486" s="25">
        <v>0</v>
      </c>
      <c r="I486" s="23">
        <v>2077</v>
      </c>
      <c r="J486" s="23">
        <v>12650815.5</v>
      </c>
      <c r="K486" s="24">
        <f t="shared" si="28"/>
        <v>0</v>
      </c>
      <c r="L486" s="23">
        <v>11940208.16</v>
      </c>
      <c r="M486" s="23">
        <v>2551750</v>
      </c>
      <c r="N486" s="23">
        <v>7451726</v>
      </c>
      <c r="O486" s="138"/>
      <c r="P486" s="10" t="s">
        <v>589</v>
      </c>
    </row>
    <row r="487" spans="1:18" s="4" customFormat="1" ht="19.5" customHeight="1">
      <c r="A487" s="10"/>
      <c r="B487" s="28" t="s">
        <v>5</v>
      </c>
      <c r="C487" s="27"/>
      <c r="D487" s="10"/>
      <c r="E487" s="26">
        <v>14702181.719999999</v>
      </c>
      <c r="F487" s="23">
        <v>18346.5</v>
      </c>
      <c r="G487" s="23">
        <v>200615.46</v>
      </c>
      <c r="H487" s="25">
        <v>0</v>
      </c>
      <c r="I487" s="23">
        <v>3077.05</v>
      </c>
      <c r="J487" s="23">
        <v>9397818.4700000007</v>
      </c>
      <c r="K487" s="24">
        <f t="shared" si="28"/>
        <v>0</v>
      </c>
      <c r="L487" s="23">
        <v>10611070.449999999</v>
      </c>
      <c r="M487" s="23">
        <v>165850</v>
      </c>
      <c r="N487" s="23">
        <v>5985269.2999999998</v>
      </c>
      <c r="O487" s="138"/>
      <c r="P487" s="10" t="s">
        <v>590</v>
      </c>
    </row>
    <row r="488" spans="1:18" s="4" customFormat="1" ht="19.5" customHeight="1">
      <c r="A488" s="10"/>
      <c r="B488" s="28" t="s">
        <v>4</v>
      </c>
      <c r="C488" s="27"/>
      <c r="D488" s="10"/>
      <c r="E488" s="26">
        <v>16945916.440000001</v>
      </c>
      <c r="F488" s="23">
        <v>443872.92</v>
      </c>
      <c r="G488" s="23">
        <v>254440.8</v>
      </c>
      <c r="H488" s="25">
        <v>0</v>
      </c>
      <c r="I488" s="23">
        <v>3000905</v>
      </c>
      <c r="J488" s="23">
        <v>15756029.199999999</v>
      </c>
      <c r="K488" s="24">
        <f t="shared" si="28"/>
        <v>0</v>
      </c>
      <c r="L488" s="23">
        <v>15642167.690000001</v>
      </c>
      <c r="M488" s="23">
        <v>1678590</v>
      </c>
      <c r="N488" s="23">
        <v>9983590.5</v>
      </c>
      <c r="O488" s="138"/>
      <c r="P488" s="10" t="s">
        <v>591</v>
      </c>
    </row>
    <row r="489" spans="1:18" s="4" customFormat="1" ht="19.5" customHeight="1">
      <c r="B489" s="29" t="s">
        <v>3</v>
      </c>
      <c r="C489" s="27"/>
      <c r="E489" s="26">
        <v>25954225.009999998</v>
      </c>
      <c r="F489" s="23">
        <v>1165092.6000000001</v>
      </c>
      <c r="G489" s="23">
        <v>299161.69</v>
      </c>
      <c r="H489" s="25">
        <v>0</v>
      </c>
      <c r="I489" s="23">
        <v>2126145.2199999997</v>
      </c>
      <c r="J489" s="23">
        <v>29738122</v>
      </c>
      <c r="K489" s="24">
        <f t="shared" si="28"/>
        <v>0</v>
      </c>
      <c r="L489" s="23">
        <v>23224878.5</v>
      </c>
      <c r="M489" s="23">
        <v>7739220</v>
      </c>
      <c r="N489" s="23">
        <v>19062978</v>
      </c>
      <c r="O489" s="138"/>
      <c r="P489" s="10" t="s">
        <v>592</v>
      </c>
      <c r="R489" s="5"/>
    </row>
    <row r="490" spans="1:18" s="4" customFormat="1" ht="19.5" customHeight="1">
      <c r="A490" s="10"/>
      <c r="B490" s="28" t="s">
        <v>2</v>
      </c>
      <c r="C490" s="27"/>
      <c r="D490" s="10"/>
      <c r="E490" s="26">
        <v>17870846.960000001</v>
      </c>
      <c r="F490" s="23">
        <v>20138.2</v>
      </c>
      <c r="G490" s="23">
        <v>1007367.09</v>
      </c>
      <c r="H490" s="25">
        <v>0</v>
      </c>
      <c r="I490" s="23">
        <v>1007618</v>
      </c>
      <c r="J490" s="23">
        <v>18845427.829999998</v>
      </c>
      <c r="K490" s="24">
        <f t="shared" si="28"/>
        <v>0</v>
      </c>
      <c r="L490" s="23">
        <v>15338807.949999999</v>
      </c>
      <c r="M490" s="23">
        <v>4307552.18</v>
      </c>
      <c r="N490" s="23">
        <v>10211422.539999999</v>
      </c>
      <c r="O490" s="138"/>
      <c r="P490" s="10" t="s">
        <v>593</v>
      </c>
    </row>
    <row r="491" spans="1:18" s="4" customFormat="1" ht="6" customHeight="1">
      <c r="A491" s="22"/>
      <c r="B491" s="21"/>
      <c r="C491" s="21"/>
      <c r="D491" s="20"/>
      <c r="E491" s="19"/>
      <c r="F491" s="18"/>
      <c r="G491" s="18"/>
      <c r="H491" s="17"/>
      <c r="I491" s="17"/>
      <c r="J491" s="16"/>
      <c r="K491" s="17"/>
      <c r="L491" s="16"/>
      <c r="M491" s="15"/>
      <c r="N491" s="15"/>
      <c r="O491" s="15"/>
      <c r="P491" s="22"/>
    </row>
    <row r="492" spans="1:18" s="3" customFormat="1" ht="21">
      <c r="B492" s="7" t="s">
        <v>1</v>
      </c>
      <c r="C492" s="7"/>
      <c r="D492" s="7"/>
      <c r="E492" s="13"/>
      <c r="F492" s="12"/>
      <c r="G492" s="14"/>
      <c r="H492" s="14"/>
      <c r="I492" s="14"/>
      <c r="J492" s="14"/>
      <c r="K492" s="14"/>
      <c r="L492" s="14"/>
      <c r="M492" s="14"/>
      <c r="N492" s="14"/>
      <c r="O492" s="11"/>
      <c r="P492" s="147"/>
      <c r="Q492" s="4"/>
    </row>
    <row r="493" spans="1:18" s="3" customFormat="1" ht="21">
      <c r="B493" s="7" t="s">
        <v>0</v>
      </c>
      <c r="C493" s="7"/>
      <c r="D493" s="7"/>
      <c r="E493" s="13"/>
      <c r="F493" s="12"/>
      <c r="G493" s="11"/>
      <c r="H493" s="11"/>
      <c r="I493" s="11"/>
      <c r="J493" s="11"/>
      <c r="K493" s="11"/>
      <c r="L493" s="11"/>
      <c r="M493" s="11"/>
      <c r="N493" s="11"/>
      <c r="O493" s="11"/>
      <c r="P493" s="147"/>
      <c r="Q493" s="7"/>
    </row>
    <row r="497" spans="5:5">
      <c r="E497" s="1"/>
    </row>
    <row r="498" spans="5:5">
      <c r="E498" s="1"/>
    </row>
    <row r="499" spans="5:5">
      <c r="E499" s="1"/>
    </row>
    <row r="500" spans="5:5">
      <c r="E500" s="1"/>
    </row>
    <row r="501" spans="5:5">
      <c r="E501" s="1"/>
    </row>
    <row r="502" spans="5:5">
      <c r="E502" s="1"/>
    </row>
    <row r="503" spans="5:5">
      <c r="E503" s="1"/>
    </row>
    <row r="504" spans="5:5">
      <c r="E504" s="1"/>
    </row>
    <row r="505" spans="5:5">
      <c r="E505" s="1"/>
    </row>
    <row r="506" spans="5:5">
      <c r="E506" s="1"/>
    </row>
    <row r="507" spans="5:5">
      <c r="E507" s="1"/>
    </row>
    <row r="508" spans="5:5">
      <c r="E508" s="1"/>
    </row>
    <row r="509" spans="5:5">
      <c r="E509" s="1"/>
    </row>
    <row r="510" spans="5:5">
      <c r="E510" s="1"/>
    </row>
    <row r="511" spans="5:5">
      <c r="E511" s="1"/>
    </row>
    <row r="512" spans="5:5">
      <c r="E512" s="1"/>
    </row>
    <row r="513" spans="5:5">
      <c r="E513" s="1"/>
    </row>
    <row r="514" spans="5:5">
      <c r="E514" s="1"/>
    </row>
    <row r="515" spans="5:5">
      <c r="E515" s="1"/>
    </row>
    <row r="516" spans="5:5">
      <c r="E516" s="1"/>
    </row>
    <row r="517" spans="5:5">
      <c r="E517" s="1"/>
    </row>
    <row r="518" spans="5:5">
      <c r="E518" s="1"/>
    </row>
    <row r="519" spans="5:5">
      <c r="E519" s="1"/>
    </row>
    <row r="520" spans="5:5">
      <c r="E520" s="1"/>
    </row>
    <row r="521" spans="5:5">
      <c r="E521" s="1"/>
    </row>
    <row r="522" spans="5:5">
      <c r="E522" s="1"/>
    </row>
    <row r="523" spans="5:5">
      <c r="E523" s="1"/>
    </row>
    <row r="524" spans="5:5">
      <c r="E524" s="1"/>
    </row>
    <row r="525" spans="5:5">
      <c r="E525" s="1"/>
    </row>
    <row r="526" spans="5:5">
      <c r="E526" s="1"/>
    </row>
    <row r="527" spans="5:5">
      <c r="E527" s="1"/>
    </row>
    <row r="528" spans="5:5">
      <c r="E528" s="1"/>
    </row>
    <row r="529" spans="5:5">
      <c r="E529" s="1"/>
    </row>
    <row r="530" spans="5:5">
      <c r="E530" s="1"/>
    </row>
    <row r="531" spans="5:5">
      <c r="E531" s="1"/>
    </row>
    <row r="532" spans="5:5">
      <c r="E532" s="1"/>
    </row>
    <row r="533" spans="5:5">
      <c r="E533" s="1"/>
    </row>
    <row r="534" spans="5:5">
      <c r="E534" s="1"/>
    </row>
    <row r="535" spans="5:5">
      <c r="E535" s="1"/>
    </row>
    <row r="536" spans="5:5">
      <c r="E536" s="1"/>
    </row>
    <row r="537" spans="5:5">
      <c r="E537" s="1"/>
    </row>
    <row r="538" spans="5:5">
      <c r="E538" s="1"/>
    </row>
    <row r="539" spans="5:5">
      <c r="E539" s="1"/>
    </row>
    <row r="540" spans="5:5">
      <c r="E540" s="1"/>
    </row>
    <row r="541" spans="5:5">
      <c r="E541" s="1"/>
    </row>
    <row r="542" spans="5:5">
      <c r="E542" s="1"/>
    </row>
    <row r="543" spans="5:5">
      <c r="E543" s="1"/>
    </row>
    <row r="544" spans="5:5">
      <c r="E544" s="1"/>
    </row>
    <row r="545" spans="5:5">
      <c r="E545" s="1"/>
    </row>
    <row r="546" spans="5:5">
      <c r="E546" s="1"/>
    </row>
    <row r="547" spans="5:5">
      <c r="E547" s="1"/>
    </row>
    <row r="548" spans="5:5">
      <c r="E548" s="1"/>
    </row>
    <row r="549" spans="5:5">
      <c r="E549" s="1"/>
    </row>
    <row r="550" spans="5:5">
      <c r="E550" s="1"/>
    </row>
    <row r="551" spans="5:5">
      <c r="E551" s="1"/>
    </row>
    <row r="552" spans="5:5">
      <c r="E552" s="1"/>
    </row>
    <row r="553" spans="5:5">
      <c r="E553" s="1"/>
    </row>
    <row r="554" spans="5:5">
      <c r="E554" s="1"/>
    </row>
    <row r="555" spans="5:5">
      <c r="E555" s="1"/>
    </row>
    <row r="556" spans="5:5">
      <c r="E556" s="1"/>
    </row>
    <row r="557" spans="5:5">
      <c r="E557" s="1"/>
    </row>
    <row r="558" spans="5:5">
      <c r="E558" s="1"/>
    </row>
    <row r="559" spans="5:5">
      <c r="E559" s="1"/>
    </row>
    <row r="560" spans="5:5">
      <c r="E560" s="1"/>
    </row>
    <row r="561" spans="5:5">
      <c r="E561" s="1"/>
    </row>
    <row r="562" spans="5:5">
      <c r="E562" s="1"/>
    </row>
    <row r="563" spans="5:5">
      <c r="E563" s="1"/>
    </row>
    <row r="564" spans="5:5">
      <c r="E564" s="1"/>
    </row>
    <row r="565" spans="5:5">
      <c r="E565" s="1"/>
    </row>
    <row r="566" spans="5:5">
      <c r="E566" s="1"/>
    </row>
    <row r="567" spans="5:5">
      <c r="E567" s="1"/>
    </row>
    <row r="568" spans="5:5">
      <c r="E568" s="1"/>
    </row>
    <row r="569" spans="5:5">
      <c r="E569" s="1"/>
    </row>
    <row r="570" spans="5:5">
      <c r="E570" s="1"/>
    </row>
    <row r="571" spans="5:5">
      <c r="E571" s="1"/>
    </row>
    <row r="572" spans="5:5">
      <c r="E572" s="1"/>
    </row>
    <row r="573" spans="5:5">
      <c r="E573" s="1"/>
    </row>
    <row r="574" spans="5:5">
      <c r="E574" s="1"/>
    </row>
    <row r="575" spans="5:5">
      <c r="E575" s="1"/>
    </row>
    <row r="576" spans="5:5">
      <c r="E576" s="1"/>
    </row>
    <row r="577" spans="5:5">
      <c r="E577" s="1"/>
    </row>
    <row r="578" spans="5:5">
      <c r="E578" s="1"/>
    </row>
    <row r="579" spans="5:5">
      <c r="E579" s="1"/>
    </row>
    <row r="580" spans="5:5">
      <c r="E580" s="1"/>
    </row>
    <row r="581" spans="5:5">
      <c r="E581" s="1"/>
    </row>
    <row r="582" spans="5:5">
      <c r="E582" s="1"/>
    </row>
    <row r="583" spans="5:5">
      <c r="E583" s="1"/>
    </row>
    <row r="584" spans="5:5">
      <c r="E584" s="1"/>
    </row>
    <row r="585" spans="5:5">
      <c r="E585" s="1"/>
    </row>
    <row r="586" spans="5:5">
      <c r="E586" s="1"/>
    </row>
    <row r="587" spans="5:5">
      <c r="E587" s="1"/>
    </row>
    <row r="588" spans="5:5">
      <c r="E588" s="1"/>
    </row>
    <row r="589" spans="5:5">
      <c r="E589" s="1"/>
    </row>
    <row r="590" spans="5:5">
      <c r="E590" s="1"/>
    </row>
    <row r="591" spans="5:5">
      <c r="E591" s="1"/>
    </row>
    <row r="592" spans="5:5">
      <c r="E592" s="1"/>
    </row>
    <row r="593" spans="5:5">
      <c r="E593" s="1"/>
    </row>
    <row r="594" spans="5:5">
      <c r="E594" s="1"/>
    </row>
    <row r="595" spans="5:5">
      <c r="E595" s="1"/>
    </row>
    <row r="596" spans="5:5">
      <c r="E596" s="1"/>
    </row>
    <row r="597" spans="5:5">
      <c r="E597" s="1"/>
    </row>
    <row r="598" spans="5:5">
      <c r="E598" s="1"/>
    </row>
    <row r="599" spans="5:5">
      <c r="E599" s="1"/>
    </row>
    <row r="600" spans="5:5">
      <c r="E600" s="1"/>
    </row>
    <row r="601" spans="5:5">
      <c r="E601" s="1"/>
    </row>
    <row r="602" spans="5:5">
      <c r="E602" s="1"/>
    </row>
    <row r="603" spans="5:5">
      <c r="E603" s="1"/>
    </row>
    <row r="604" spans="5:5">
      <c r="E604" s="1"/>
    </row>
    <row r="605" spans="5:5">
      <c r="E605" s="1"/>
    </row>
    <row r="606" spans="5:5">
      <c r="E606" s="1"/>
    </row>
    <row r="607" spans="5:5">
      <c r="E607" s="1"/>
    </row>
    <row r="608" spans="5:5">
      <c r="E608" s="1"/>
    </row>
    <row r="609" spans="5:5">
      <c r="E609" s="1"/>
    </row>
    <row r="610" spans="5:5">
      <c r="E610" s="1"/>
    </row>
    <row r="611" spans="5:5">
      <c r="E611" s="1"/>
    </row>
    <row r="612" spans="5:5">
      <c r="E612" s="1"/>
    </row>
    <row r="613" spans="5:5">
      <c r="E613" s="1"/>
    </row>
    <row r="614" spans="5:5">
      <c r="E614" s="1"/>
    </row>
    <row r="615" spans="5:5">
      <c r="E615" s="1"/>
    </row>
    <row r="616" spans="5:5">
      <c r="E616" s="1"/>
    </row>
    <row r="617" spans="5:5">
      <c r="E617" s="1"/>
    </row>
    <row r="618" spans="5:5">
      <c r="E618" s="1"/>
    </row>
    <row r="619" spans="5:5">
      <c r="E619" s="1"/>
    </row>
    <row r="620" spans="5:5">
      <c r="E620" s="1"/>
    </row>
    <row r="621" spans="5:5">
      <c r="E621" s="1"/>
    </row>
    <row r="622" spans="5:5">
      <c r="E622" s="1"/>
    </row>
    <row r="623" spans="5:5">
      <c r="E623" s="1"/>
    </row>
    <row r="624" spans="5:5">
      <c r="E624" s="1"/>
    </row>
    <row r="625" spans="5:5">
      <c r="E625" s="1"/>
    </row>
    <row r="626" spans="5:5">
      <c r="E626" s="1"/>
    </row>
    <row r="627" spans="5:5">
      <c r="E627" s="1"/>
    </row>
    <row r="628" spans="5:5">
      <c r="E628" s="1"/>
    </row>
    <row r="629" spans="5:5">
      <c r="E629" s="1"/>
    </row>
    <row r="630" spans="5:5">
      <c r="E630" s="1"/>
    </row>
    <row r="631" spans="5:5">
      <c r="E631" s="1"/>
    </row>
    <row r="632" spans="5:5">
      <c r="E632" s="1"/>
    </row>
    <row r="633" spans="5:5">
      <c r="E633" s="1"/>
    </row>
    <row r="634" spans="5:5">
      <c r="E634" s="1"/>
    </row>
    <row r="635" spans="5:5">
      <c r="E635" s="1"/>
    </row>
    <row r="636" spans="5:5">
      <c r="E636" s="1"/>
    </row>
    <row r="637" spans="5:5">
      <c r="E637" s="1"/>
    </row>
    <row r="638" spans="5:5">
      <c r="E638" s="1"/>
    </row>
    <row r="639" spans="5:5">
      <c r="E639" s="1"/>
    </row>
    <row r="640" spans="5:5">
      <c r="E640" s="1"/>
    </row>
    <row r="641" spans="5:5">
      <c r="E641" s="1"/>
    </row>
    <row r="642" spans="5:5">
      <c r="E642" s="1"/>
    </row>
    <row r="643" spans="5:5">
      <c r="E643" s="1"/>
    </row>
    <row r="644" spans="5:5">
      <c r="E644" s="1"/>
    </row>
    <row r="645" spans="5:5">
      <c r="E645" s="1"/>
    </row>
    <row r="646" spans="5:5">
      <c r="E646" s="1"/>
    </row>
    <row r="647" spans="5:5">
      <c r="E647" s="1"/>
    </row>
    <row r="648" spans="5:5">
      <c r="E648" s="1"/>
    </row>
    <row r="649" spans="5:5">
      <c r="E649" s="1"/>
    </row>
    <row r="650" spans="5:5">
      <c r="E650" s="1"/>
    </row>
    <row r="651" spans="5:5">
      <c r="E651" s="1"/>
    </row>
    <row r="652" spans="5:5">
      <c r="E652" s="1"/>
    </row>
    <row r="653" spans="5:5">
      <c r="E653" s="1"/>
    </row>
    <row r="654" spans="5:5">
      <c r="E654" s="1"/>
    </row>
    <row r="655" spans="5:5">
      <c r="E655" s="1"/>
    </row>
    <row r="656" spans="5:5">
      <c r="E656" s="1"/>
    </row>
    <row r="657" spans="5:5">
      <c r="E657" s="1"/>
    </row>
    <row r="658" spans="5:5">
      <c r="E658" s="1"/>
    </row>
    <row r="659" spans="5:5">
      <c r="E659" s="1"/>
    </row>
    <row r="660" spans="5:5">
      <c r="E660" s="1"/>
    </row>
    <row r="661" spans="5:5">
      <c r="E661" s="1"/>
    </row>
    <row r="662" spans="5:5">
      <c r="E662" s="1"/>
    </row>
    <row r="663" spans="5:5">
      <c r="E663" s="1"/>
    </row>
    <row r="664" spans="5:5">
      <c r="E664" s="1"/>
    </row>
    <row r="665" spans="5:5">
      <c r="E665" s="1"/>
    </row>
    <row r="666" spans="5:5">
      <c r="E666" s="1"/>
    </row>
    <row r="667" spans="5:5">
      <c r="E667" s="1"/>
    </row>
    <row r="668" spans="5:5">
      <c r="E668" s="1"/>
    </row>
    <row r="669" spans="5:5">
      <c r="E669" s="1"/>
    </row>
    <row r="670" spans="5:5">
      <c r="E670" s="1"/>
    </row>
    <row r="671" spans="5:5">
      <c r="E671" s="1"/>
    </row>
    <row r="672" spans="5:5">
      <c r="E672" s="1"/>
    </row>
    <row r="673" spans="5:5">
      <c r="E673" s="1"/>
    </row>
    <row r="674" spans="5:5">
      <c r="E674" s="1"/>
    </row>
    <row r="675" spans="5:5">
      <c r="E675" s="1"/>
    </row>
    <row r="676" spans="5:5">
      <c r="E676" s="1"/>
    </row>
    <row r="677" spans="5:5">
      <c r="E677" s="1"/>
    </row>
    <row r="678" spans="5:5">
      <c r="E678" s="1"/>
    </row>
    <row r="679" spans="5:5">
      <c r="E679" s="1"/>
    </row>
    <row r="680" spans="5:5">
      <c r="E680" s="1"/>
    </row>
    <row r="681" spans="5:5">
      <c r="E681" s="1"/>
    </row>
    <row r="682" spans="5:5">
      <c r="E682" s="1"/>
    </row>
    <row r="683" spans="5:5">
      <c r="E683" s="1"/>
    </row>
    <row r="684" spans="5:5">
      <c r="E684" s="1"/>
    </row>
    <row r="685" spans="5:5">
      <c r="E685" s="1"/>
    </row>
    <row r="686" spans="5:5">
      <c r="E686" s="1"/>
    </row>
    <row r="687" spans="5:5">
      <c r="E687" s="1"/>
    </row>
    <row r="688" spans="5:5">
      <c r="E688" s="1"/>
    </row>
    <row r="689" spans="5:5">
      <c r="E689" s="1"/>
    </row>
    <row r="690" spans="5:5">
      <c r="E690" s="1"/>
    </row>
    <row r="691" spans="5:5">
      <c r="E691" s="1"/>
    </row>
    <row r="692" spans="5:5">
      <c r="E692" s="1"/>
    </row>
    <row r="693" spans="5:5">
      <c r="E693" s="1"/>
    </row>
    <row r="694" spans="5:5">
      <c r="E694" s="1"/>
    </row>
    <row r="695" spans="5:5">
      <c r="E695" s="1"/>
    </row>
    <row r="696" spans="5:5">
      <c r="E696" s="1"/>
    </row>
    <row r="697" spans="5:5">
      <c r="E697" s="1"/>
    </row>
    <row r="698" spans="5:5">
      <c r="E698" s="1"/>
    </row>
    <row r="699" spans="5:5">
      <c r="E699" s="1"/>
    </row>
    <row r="700" spans="5:5">
      <c r="E700" s="1"/>
    </row>
    <row r="701" spans="5:5">
      <c r="E701" s="1"/>
    </row>
    <row r="702" spans="5:5">
      <c r="E702" s="1"/>
    </row>
    <row r="703" spans="5:5">
      <c r="E703" s="1"/>
    </row>
    <row r="704" spans="5:5">
      <c r="E704" s="1"/>
    </row>
    <row r="705" spans="5:5">
      <c r="E705" s="1"/>
    </row>
    <row r="706" spans="5:5">
      <c r="E706" s="1"/>
    </row>
    <row r="707" spans="5:5">
      <c r="E707" s="1"/>
    </row>
    <row r="708" spans="5:5">
      <c r="E708" s="1"/>
    </row>
    <row r="709" spans="5:5">
      <c r="E709" s="1"/>
    </row>
    <row r="710" spans="5:5">
      <c r="E710" s="1"/>
    </row>
    <row r="711" spans="5:5">
      <c r="E711" s="1"/>
    </row>
    <row r="712" spans="5:5">
      <c r="E712" s="1"/>
    </row>
    <row r="713" spans="5:5">
      <c r="E713" s="1"/>
    </row>
    <row r="714" spans="5:5">
      <c r="E714" s="1"/>
    </row>
    <row r="715" spans="5:5">
      <c r="E715" s="1"/>
    </row>
    <row r="716" spans="5:5">
      <c r="E716" s="1"/>
    </row>
    <row r="717" spans="5:5">
      <c r="E717" s="1"/>
    </row>
    <row r="718" spans="5:5">
      <c r="E718" s="1"/>
    </row>
    <row r="719" spans="5:5">
      <c r="E719" s="1"/>
    </row>
    <row r="720" spans="5:5">
      <c r="E720" s="1"/>
    </row>
    <row r="721" spans="5:5">
      <c r="E721" s="1"/>
    </row>
    <row r="722" spans="5:5">
      <c r="E722" s="1"/>
    </row>
    <row r="723" spans="5:5">
      <c r="E723" s="1"/>
    </row>
    <row r="724" spans="5:5">
      <c r="E724" s="1"/>
    </row>
    <row r="725" spans="5:5">
      <c r="E725" s="1"/>
    </row>
    <row r="726" spans="5:5">
      <c r="E726" s="1"/>
    </row>
    <row r="727" spans="5:5">
      <c r="E727" s="1"/>
    </row>
    <row r="728" spans="5:5">
      <c r="E728" s="1"/>
    </row>
    <row r="729" spans="5:5">
      <c r="E729" s="1"/>
    </row>
  </sheetData>
  <mergeCells count="181">
    <mergeCell ref="O468:P468"/>
    <mergeCell ref="O469:P469"/>
    <mergeCell ref="O470:P470"/>
    <mergeCell ref="O471:P471"/>
    <mergeCell ref="O255:P255"/>
    <mergeCell ref="O256:P256"/>
    <mergeCell ref="O285:P285"/>
    <mergeCell ref="O286:P286"/>
    <mergeCell ref="O317:P317"/>
    <mergeCell ref="O318:P318"/>
    <mergeCell ref="O348:P348"/>
    <mergeCell ref="O349:P349"/>
    <mergeCell ref="O378:P378"/>
    <mergeCell ref="O379:P379"/>
    <mergeCell ref="O380:P380"/>
    <mergeCell ref="O381:P381"/>
    <mergeCell ref="O411:P411"/>
    <mergeCell ref="O412:P412"/>
    <mergeCell ref="O413:P413"/>
    <mergeCell ref="O414:P414"/>
    <mergeCell ref="O440:P440"/>
    <mergeCell ref="O441:P441"/>
    <mergeCell ref="O442:P442"/>
    <mergeCell ref="O443:P443"/>
    <mergeCell ref="O346:P346"/>
    <mergeCell ref="O347:P347"/>
    <mergeCell ref="O254:P254"/>
    <mergeCell ref="O283:P283"/>
    <mergeCell ref="O284:P284"/>
    <mergeCell ref="O315:P315"/>
    <mergeCell ref="O316:P316"/>
    <mergeCell ref="O194:P194"/>
    <mergeCell ref="O195:P195"/>
    <mergeCell ref="O221:P221"/>
    <mergeCell ref="O222:P222"/>
    <mergeCell ref="O223:P223"/>
    <mergeCell ref="O224:P224"/>
    <mergeCell ref="O253:P253"/>
    <mergeCell ref="O131:P131"/>
    <mergeCell ref="O132:P132"/>
    <mergeCell ref="O133:P133"/>
    <mergeCell ref="O160:P160"/>
    <mergeCell ref="O161:P161"/>
    <mergeCell ref="O162:P162"/>
    <mergeCell ref="O163:P163"/>
    <mergeCell ref="O192:P192"/>
    <mergeCell ref="O193:P193"/>
    <mergeCell ref="O69:P69"/>
    <mergeCell ref="O70:P70"/>
    <mergeCell ref="O71:P71"/>
    <mergeCell ref="O72:P72"/>
    <mergeCell ref="O99:P99"/>
    <mergeCell ref="O100:P100"/>
    <mergeCell ref="O101:P101"/>
    <mergeCell ref="O102:P102"/>
    <mergeCell ref="O130:P130"/>
    <mergeCell ref="O7:P7"/>
    <mergeCell ref="O8:P8"/>
    <mergeCell ref="O9:P9"/>
    <mergeCell ref="O10:P10"/>
    <mergeCell ref="P16:Q16"/>
    <mergeCell ref="O38:P38"/>
    <mergeCell ref="O39:P39"/>
    <mergeCell ref="O40:P40"/>
    <mergeCell ref="O41:P41"/>
    <mergeCell ref="A414:D414"/>
    <mergeCell ref="L440:N440"/>
    <mergeCell ref="A441:D441"/>
    <mergeCell ref="A413:D413"/>
    <mergeCell ref="A470:D470"/>
    <mergeCell ref="A471:D471"/>
    <mergeCell ref="A442:D442"/>
    <mergeCell ref="A443:D443"/>
    <mergeCell ref="C458:D458"/>
    <mergeCell ref="L468:N468"/>
    <mergeCell ref="A469:D469"/>
    <mergeCell ref="E439:K439"/>
    <mergeCell ref="L439:N439"/>
    <mergeCell ref="E440:K440"/>
    <mergeCell ref="E467:K467"/>
    <mergeCell ref="L467:N467"/>
    <mergeCell ref="E468:K468"/>
    <mergeCell ref="E410:K410"/>
    <mergeCell ref="L410:N410"/>
    <mergeCell ref="E411:K411"/>
    <mergeCell ref="A412:D412"/>
    <mergeCell ref="E345:K345"/>
    <mergeCell ref="L345:N345"/>
    <mergeCell ref="E346:K346"/>
    <mergeCell ref="L411:N411"/>
    <mergeCell ref="A380:D380"/>
    <mergeCell ref="A381:D381"/>
    <mergeCell ref="A379:D379"/>
    <mergeCell ref="A348:D348"/>
    <mergeCell ref="A349:D349"/>
    <mergeCell ref="L378:N378"/>
    <mergeCell ref="E252:K252"/>
    <mergeCell ref="L252:N252"/>
    <mergeCell ref="E253:K253"/>
    <mergeCell ref="L315:N315"/>
    <mergeCell ref="E315:K315"/>
    <mergeCell ref="E378:K378"/>
    <mergeCell ref="E6:K6"/>
    <mergeCell ref="E7:K7"/>
    <mergeCell ref="A8:D8"/>
    <mergeCell ref="A9:D9"/>
    <mergeCell ref="A10:D10"/>
    <mergeCell ref="A15:D15"/>
    <mergeCell ref="A16:D16"/>
    <mergeCell ref="L6:N6"/>
    <mergeCell ref="L7:N7"/>
    <mergeCell ref="E377:K377"/>
    <mergeCell ref="L377:N377"/>
    <mergeCell ref="A318:D318"/>
    <mergeCell ref="L346:N346"/>
    <mergeCell ref="A347:D347"/>
    <mergeCell ref="A317:D317"/>
    <mergeCell ref="E68:K68"/>
    <mergeCell ref="L68:N68"/>
    <mergeCell ref="A13:D13"/>
    <mergeCell ref="E38:K38"/>
    <mergeCell ref="E37:K37"/>
    <mergeCell ref="L37:N37"/>
    <mergeCell ref="A39:D39"/>
    <mergeCell ref="L38:N38"/>
    <mergeCell ref="A162:D162"/>
    <mergeCell ref="A163:D163"/>
    <mergeCell ref="L192:N192"/>
    <mergeCell ref="E191:K191"/>
    <mergeCell ref="L191:N191"/>
    <mergeCell ref="E192:K192"/>
    <mergeCell ref="A224:D224"/>
    <mergeCell ref="L253:N253"/>
    <mergeCell ref="A254:D254"/>
    <mergeCell ref="A223:D223"/>
    <mergeCell ref="A285:D285"/>
    <mergeCell ref="A316:D316"/>
    <mergeCell ref="L282:N282"/>
    <mergeCell ref="E283:K283"/>
    <mergeCell ref="E314:K314"/>
    <mergeCell ref="L314:N314"/>
    <mergeCell ref="E220:K220"/>
    <mergeCell ref="L220:N220"/>
    <mergeCell ref="E221:K221"/>
    <mergeCell ref="A222:D222"/>
    <mergeCell ref="A286:D286"/>
    <mergeCell ref="A284:D284"/>
    <mergeCell ref="A255:D255"/>
    <mergeCell ref="A256:D256"/>
    <mergeCell ref="L283:N283"/>
    <mergeCell ref="E282:K282"/>
    <mergeCell ref="L221:N221"/>
    <mergeCell ref="A194:D194"/>
    <mergeCell ref="A195:D195"/>
    <mergeCell ref="A193:D193"/>
    <mergeCell ref="A72:D72"/>
    <mergeCell ref="L99:N99"/>
    <mergeCell ref="E98:K98"/>
    <mergeCell ref="L98:N98"/>
    <mergeCell ref="E99:K99"/>
    <mergeCell ref="L130:N130"/>
    <mergeCell ref="L129:N129"/>
    <mergeCell ref="E130:K130"/>
    <mergeCell ref="A131:D131"/>
    <mergeCell ref="A133:D133"/>
    <mergeCell ref="L160:N160"/>
    <mergeCell ref="A161:D161"/>
    <mergeCell ref="E159:K159"/>
    <mergeCell ref="L159:N159"/>
    <mergeCell ref="E160:K160"/>
    <mergeCell ref="A132:D132"/>
    <mergeCell ref="A40:D40"/>
    <mergeCell ref="A71:D71"/>
    <mergeCell ref="A41:D41"/>
    <mergeCell ref="A101:D101"/>
    <mergeCell ref="A102:D102"/>
    <mergeCell ref="A100:D100"/>
    <mergeCell ref="E129:K129"/>
    <mergeCell ref="L69:N69"/>
    <mergeCell ref="E69:K69"/>
    <mergeCell ref="A70:D70"/>
  </mergeCells>
  <pageMargins left="0.3" right="0.21" top="0.78740157480314965" bottom="0.39370078740157483" header="0.51181102362204722" footer="0.51181102362204722"/>
  <pageSetup paperSize="9" scale="8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2018-06-20T01:22:50Z</cp:lastPrinted>
  <dcterms:created xsi:type="dcterms:W3CDTF">2018-06-19T10:06:12Z</dcterms:created>
  <dcterms:modified xsi:type="dcterms:W3CDTF">2018-06-20T01:29:14Z</dcterms:modified>
</cp:coreProperties>
</file>