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วัชรพงษ์\รายงานสถิติจังหวัด 2560\mapping รายงานสถิติ\6.สาขาเกี่ยวกับหญิงและชาย\"/>
    </mc:Choice>
  </mc:AlternateContent>
  <bookViews>
    <workbookView xWindow="0" yWindow="0" windowWidth="20130" windowHeight="7695"/>
  </bookViews>
  <sheets>
    <sheet name="tab0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8" i="1" l="1"/>
  <c r="P18" i="1"/>
  <c r="M18" i="1"/>
  <c r="J18" i="1"/>
  <c r="G18" i="1"/>
  <c r="S17" i="1"/>
  <c r="P17" i="1"/>
  <c r="M17" i="1"/>
  <c r="J17" i="1"/>
  <c r="G17" i="1"/>
  <c r="S16" i="1"/>
  <c r="P16" i="1"/>
  <c r="M16" i="1"/>
  <c r="J16" i="1"/>
  <c r="G16" i="1"/>
  <c r="U15" i="1"/>
  <c r="T15" i="1"/>
  <c r="S15" i="1"/>
  <c r="R15" i="1"/>
  <c r="Q15" i="1"/>
  <c r="P15" i="1"/>
  <c r="O15" i="1"/>
  <c r="M15" i="1" s="1"/>
  <c r="N15" i="1"/>
  <c r="L15" i="1"/>
  <c r="K15" i="1"/>
  <c r="J15" i="1" s="1"/>
  <c r="I15" i="1"/>
  <c r="H15" i="1"/>
  <c r="S14" i="1"/>
  <c r="M14" i="1"/>
  <c r="J14" i="1"/>
  <c r="S13" i="1"/>
  <c r="P13" i="1"/>
  <c r="P11" i="1" s="1"/>
  <c r="P10" i="1" s="1"/>
  <c r="P9" i="1" s="1"/>
  <c r="M13" i="1"/>
  <c r="J13" i="1"/>
  <c r="S12" i="1"/>
  <c r="S11" i="1" s="1"/>
  <c r="S10" i="1" s="1"/>
  <c r="P12" i="1"/>
  <c r="M12" i="1"/>
  <c r="M11" i="1" s="1"/>
  <c r="M10" i="1" s="1"/>
  <c r="J12" i="1"/>
  <c r="J11" i="1" s="1"/>
  <c r="J10" i="1" s="1"/>
  <c r="J9" i="1" s="1"/>
  <c r="G12" i="1"/>
  <c r="G11" i="1" s="1"/>
  <c r="G10" i="1" s="1"/>
  <c r="U11" i="1"/>
  <c r="U10" i="1" s="1"/>
  <c r="U9" i="1" s="1"/>
  <c r="T11" i="1"/>
  <c r="R11" i="1"/>
  <c r="R10" i="1" s="1"/>
  <c r="R9" i="1" s="1"/>
  <c r="Q11" i="1"/>
  <c r="O11" i="1"/>
  <c r="O10" i="1" s="1"/>
  <c r="N11" i="1"/>
  <c r="N10" i="1" s="1"/>
  <c r="N9" i="1" s="1"/>
  <c r="L11" i="1"/>
  <c r="K11" i="1"/>
  <c r="K10" i="1" s="1"/>
  <c r="K9" i="1" s="1"/>
  <c r="I11" i="1"/>
  <c r="I10" i="1" s="1"/>
  <c r="I9" i="1" s="1"/>
  <c r="H11" i="1"/>
  <c r="H10" i="1" s="1"/>
  <c r="H9" i="1" s="1"/>
  <c r="T10" i="1"/>
  <c r="T9" i="1" s="1"/>
  <c r="Q10" i="1"/>
  <c r="Q9" i="1" s="1"/>
  <c r="L10" i="1"/>
  <c r="L9" i="1"/>
  <c r="O9" i="1" l="1"/>
  <c r="S9" i="1"/>
  <c r="G15" i="1"/>
  <c r="G9" i="1"/>
  <c r="M9" i="1"/>
</calcChain>
</file>

<file path=xl/sharedStrings.xml><?xml version="1.0" encoding="utf-8"?>
<sst xmlns="http://schemas.openxmlformats.org/spreadsheetml/2006/main" count="73" uniqueCount="46">
  <si>
    <t>ตาราง</t>
  </si>
  <si>
    <t>Table</t>
  </si>
  <si>
    <t>รวม</t>
  </si>
  <si>
    <t>Total</t>
  </si>
  <si>
    <t>รวมยอด</t>
  </si>
  <si>
    <t>ชาย</t>
  </si>
  <si>
    <t>Male</t>
  </si>
  <si>
    <t>หญิง</t>
  </si>
  <si>
    <t>Female</t>
  </si>
  <si>
    <t xml:space="preserve">ประชากรอายุ 15 ปีขึ้นไป จำแนกตามเพศ และสถานภาพแรงงาน เป็นรายไตรมาส พ.ศ. 2560 - 2561 </t>
  </si>
  <si>
    <t>Population Aged 15 Years and Over by Sex, Labour Force Status and Quarterly: 2017 - 2018</t>
  </si>
  <si>
    <t>(หน่วยเป็นพัน  In thousands)</t>
  </si>
  <si>
    <t>2560 (2017)</t>
  </si>
  <si>
    <t>2561(2018)</t>
  </si>
  <si>
    <t>สถานภาพแรงงาน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</si>
  <si>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</si>
  <si>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</si>
  <si>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</si>
  <si>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</si>
  <si>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>Labour force status</t>
  </si>
  <si>
    <t xml:space="preserve"> Quarter 1</t>
  </si>
  <si>
    <t xml:space="preserve"> Quarter 2</t>
  </si>
  <si>
    <t xml:space="preserve"> Quarter 3</t>
  </si>
  <si>
    <t xml:space="preserve"> Quarter 4</t>
  </si>
  <si>
    <t>กำลังแรงงานรวม</t>
  </si>
  <si>
    <t>Total  labour  force</t>
  </si>
  <si>
    <t>1. กำลังแรงงานปัจจุบัน</t>
  </si>
  <si>
    <t>1.  Current  labour force</t>
  </si>
  <si>
    <t>1.1  ผู้มีงานทำ</t>
  </si>
  <si>
    <t>1.1.  Employed</t>
  </si>
  <si>
    <t>1.2  ผู้ว่างงาน</t>
  </si>
  <si>
    <t>1.2  Unemployed</t>
  </si>
  <si>
    <t>2.  กำลังแรงงานที่รอฤดูกาล</t>
  </si>
  <si>
    <t>2. Seasonally inactive labour force</t>
  </si>
  <si>
    <t>ผู้ไม่อยู่ในกำลังแรงงาน</t>
  </si>
  <si>
    <t>Persons not in labour force</t>
  </si>
  <si>
    <t>1. ทำงานบ้าน</t>
  </si>
  <si>
    <t>1. Household work</t>
  </si>
  <si>
    <t>2. เรียนหนังสือ</t>
  </si>
  <si>
    <t>2. Studies</t>
  </si>
  <si>
    <t>3. อื่นๆ</t>
  </si>
  <si>
    <t>3. Others</t>
  </si>
  <si>
    <t>ที่มา:</t>
  </si>
  <si>
    <t xml:space="preserve"> สำรวจภาวะการทำงานของประชากร พ.ศ. 2560 - 2561  ระดับจังหวัด  สำนักงานสถิติแห่งชาติ</t>
  </si>
  <si>
    <t>Source:</t>
  </si>
  <si>
    <t>Labour Force Survey: 2017 - 2018,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</si>
</sst>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6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188" fontId="3" fillId="0" borderId="0" xfId="2" applyNumberFormat="1" applyFont="1"/>
    <xf numFmtId="0" fontId="4" fillId="0" borderId="11" xfId="2" applyFont="1" applyBorder="1"/>
    <xf numFmtId="188" fontId="4" fillId="0" borderId="11" xfId="2" applyNumberFormat="1" applyFont="1" applyBorder="1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right"/>
    </xf>
    <xf numFmtId="0" fontId="4" fillId="0" borderId="0" xfId="2" applyFont="1" applyBorder="1" applyAlignment="1">
      <alignment horizontal="center" vertical="center"/>
    </xf>
    <xf numFmtId="188" fontId="4" fillId="0" borderId="8" xfId="2" applyNumberFormat="1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188" fontId="4" fillId="0" borderId="13" xfId="2" applyNumberFormat="1" applyFont="1" applyBorder="1" applyAlignment="1">
      <alignment horizontal="center"/>
    </xf>
    <xf numFmtId="0" fontId="4" fillId="0" borderId="14" xfId="2" applyFont="1" applyBorder="1" applyAlignment="1">
      <alignment horizontal="center"/>
    </xf>
    <xf numFmtId="0" fontId="4" fillId="0" borderId="12" xfId="2" applyFont="1" applyBorder="1" applyAlignment="1">
      <alignment horizontal="center"/>
    </xf>
    <xf numFmtId="0" fontId="4" fillId="0" borderId="13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5" fillId="0" borderId="0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Border="1" applyAlignment="1">
      <alignment vertical="center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Border="1" applyAlignment="1">
      <alignment horizontal="right" vertical="center"/>
    </xf>
    <xf numFmtId="0" fontId="4" fillId="0" borderId="11" xfId="2" applyFont="1" applyBorder="1" applyAlignment="1">
      <alignment vertical="center"/>
    </xf>
    <xf numFmtId="188" fontId="4" fillId="0" borderId="0" xfId="2" applyNumberFormat="1" applyFont="1"/>
    <xf numFmtId="188" fontId="4" fillId="0" borderId="0" xfId="2" applyNumberFormat="1" applyFont="1" applyAlignment="1">
      <alignment vertical="center"/>
    </xf>
    <xf numFmtId="0" fontId="4" fillId="0" borderId="13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0" borderId="11" xfId="2" applyFont="1" applyBorder="1" applyAlignment="1">
      <alignment horizontal="right" vertical="center"/>
    </xf>
    <xf numFmtId="0" fontId="4" fillId="0" borderId="4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4" fillId="0" borderId="0" xfId="2" applyFont="1" applyBorder="1" applyAlignment="1">
      <alignment horizontal="center" vertical="center" shrinkToFit="1"/>
    </xf>
    <xf numFmtId="0" fontId="4" fillId="0" borderId="7" xfId="2" applyFont="1" applyBorder="1" applyAlignment="1">
      <alignment horizontal="center" vertical="center" shrinkToFit="1"/>
    </xf>
    <xf numFmtId="0" fontId="4" fillId="0" borderId="11" xfId="2" applyFont="1" applyBorder="1" applyAlignment="1">
      <alignment horizontal="center" vertical="center" shrinkToFit="1"/>
    </xf>
    <xf numFmtId="0" fontId="4" fillId="0" borderId="12" xfId="2" applyFont="1" applyBorder="1" applyAlignment="1">
      <alignment horizontal="center" vertical="center" shrinkToFit="1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187" fontId="4" fillId="0" borderId="8" xfId="1" applyNumberFormat="1" applyFont="1" applyBorder="1" applyAlignment="1">
      <alignment horizontal="right"/>
    </xf>
    <xf numFmtId="187" fontId="5" fillId="0" borderId="8" xfId="1" applyNumberFormat="1" applyFont="1" applyBorder="1" applyAlignment="1">
      <alignment horizontal="right"/>
    </xf>
    <xf numFmtId="187" fontId="5" fillId="0" borderId="10" xfId="1" applyNumberFormat="1" applyFont="1" applyBorder="1" applyAlignment="1">
      <alignment horizontal="right"/>
    </xf>
    <xf numFmtId="187" fontId="5" fillId="0" borderId="9" xfId="1" applyNumberFormat="1" applyFont="1" applyBorder="1" applyAlignment="1">
      <alignment horizontal="right"/>
    </xf>
    <xf numFmtId="187" fontId="4" fillId="0" borderId="9" xfId="1" applyNumberFormat="1" applyFont="1" applyBorder="1" applyAlignment="1">
      <alignment horizontal="right"/>
    </xf>
    <xf numFmtId="187" fontId="4" fillId="0" borderId="9" xfId="1" applyNumberFormat="1" applyFont="1" applyBorder="1" applyAlignment="1"/>
    <xf numFmtId="187" fontId="4" fillId="0" borderId="9" xfId="1" quotePrefix="1" applyNumberFormat="1" applyFont="1" applyBorder="1" applyAlignment="1">
      <alignment horizontal="right"/>
    </xf>
    <xf numFmtId="187" fontId="5" fillId="0" borderId="9" xfId="1" applyNumberFormat="1" applyFont="1" applyBorder="1" applyAlignment="1"/>
    <xf numFmtId="187" fontId="4" fillId="0" borderId="13" xfId="1" applyNumberFormat="1" applyFont="1" applyBorder="1" applyAlignment="1">
      <alignment horizontal="right"/>
    </xf>
    <xf numFmtId="187" fontId="4" fillId="0" borderId="14" xfId="1" applyNumberFormat="1" applyFont="1" applyBorder="1" applyAlignment="1"/>
    <xf numFmtId="187" fontId="4" fillId="0" borderId="14" xfId="1" applyNumberFormat="1" applyFont="1" applyBorder="1" applyAlignment="1">
      <alignment horizontal="right"/>
    </xf>
    <xf numFmtId="187" fontId="5" fillId="0" borderId="13" xfId="1" applyNumberFormat="1" applyFont="1" applyBorder="1" applyAlignment="1">
      <alignment horizontal="right"/>
    </xf>
  </cellXfs>
  <cellStyles count="5">
    <cellStyle name="Comma 2 2" xfId="3"/>
    <cellStyle name="Normal 2" xfId="2"/>
    <cellStyle name="เครื่องหมายจุลภาค" xfId="1" builtinId="3"/>
    <cellStyle name="ปกติ" xfId="0" builtinId="0"/>
    <cellStyle name="ปกติ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showGridLines="0" tabSelected="1" topLeftCell="A4" zoomScale="70" zoomScaleNormal="70" workbookViewId="0">
      <selection activeCell="L14" sqref="L14"/>
    </sheetView>
  </sheetViews>
  <sheetFormatPr defaultColWidth="11.375" defaultRowHeight="19.5"/>
  <cols>
    <col min="1" max="1" width="2.125" style="6" customWidth="1"/>
    <col min="2" max="2" width="2.875" style="6" customWidth="1"/>
    <col min="3" max="3" width="0.25" style="6" customWidth="1"/>
    <col min="4" max="4" width="2.75" style="6" customWidth="1"/>
    <col min="5" max="5" width="5.75" style="6" customWidth="1"/>
    <col min="6" max="6" width="4.875" style="6" customWidth="1"/>
    <col min="7" max="7" width="10.625" style="30" customWidth="1"/>
    <col min="8" max="21" width="10.625" style="6" customWidth="1"/>
    <col min="22" max="22" width="0.5" style="6" customWidth="1"/>
    <col min="23" max="23" width="1" style="6" customWidth="1"/>
    <col min="24" max="24" width="1.5" style="6" customWidth="1"/>
    <col min="25" max="25" width="12.5" style="6" customWidth="1"/>
    <col min="26" max="26" width="3.375" style="6" customWidth="1"/>
    <col min="27" max="27" width="9.25" style="6" customWidth="1"/>
    <col min="28" max="16384" width="11.375" style="6"/>
  </cols>
  <sheetData>
    <row r="1" spans="1:27" s="1" customFormat="1" ht="24">
      <c r="B1" s="1" t="s">
        <v>0</v>
      </c>
      <c r="E1" s="2">
        <v>7.3</v>
      </c>
      <c r="F1" s="1" t="s">
        <v>9</v>
      </c>
      <c r="G1" s="3"/>
    </row>
    <row r="2" spans="1:27" s="1" customFormat="1" ht="24">
      <c r="B2" s="1" t="s">
        <v>1</v>
      </c>
      <c r="E2" s="2">
        <v>7.3</v>
      </c>
      <c r="F2" s="1" t="s">
        <v>10</v>
      </c>
      <c r="G2" s="3"/>
    </row>
    <row r="3" spans="1:27">
      <c r="A3" s="4"/>
      <c r="B3" s="4"/>
      <c r="C3" s="4"/>
      <c r="D3" s="4"/>
      <c r="E3" s="4"/>
      <c r="F3" s="4"/>
      <c r="G3" s="5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37" t="s">
        <v>11</v>
      </c>
      <c r="X3" s="37"/>
      <c r="Y3" s="37"/>
      <c r="Z3" s="37"/>
      <c r="AA3" s="37"/>
    </row>
    <row r="4" spans="1:27" ht="21.75" customHeight="1">
      <c r="A4" s="7"/>
      <c r="B4" s="7"/>
      <c r="C4" s="7"/>
      <c r="D4" s="7"/>
      <c r="E4" s="7"/>
      <c r="F4" s="8"/>
      <c r="G4" s="38" t="s">
        <v>12</v>
      </c>
      <c r="H4" s="39"/>
      <c r="I4" s="39"/>
      <c r="J4" s="39"/>
      <c r="K4" s="39"/>
      <c r="L4" s="39"/>
      <c r="M4" s="39"/>
      <c r="N4" s="39"/>
      <c r="O4" s="39"/>
      <c r="P4" s="39"/>
      <c r="Q4" s="39"/>
      <c r="R4" s="40"/>
      <c r="S4" s="38" t="s">
        <v>13</v>
      </c>
      <c r="T4" s="39"/>
      <c r="U4" s="40"/>
      <c r="V4" s="9"/>
      <c r="W4" s="10"/>
      <c r="X4" s="10"/>
      <c r="Y4" s="10"/>
      <c r="Z4" s="10"/>
      <c r="AA4" s="10"/>
    </row>
    <row r="5" spans="1:27" ht="21.75" customHeight="1">
      <c r="A5" s="41" t="s">
        <v>14</v>
      </c>
      <c r="B5" s="41"/>
      <c r="C5" s="41"/>
      <c r="D5" s="41"/>
      <c r="E5" s="41"/>
      <c r="F5" s="42"/>
      <c r="G5" s="45" t="s">
        <v>15</v>
      </c>
      <c r="H5" s="45"/>
      <c r="I5" s="46"/>
      <c r="J5" s="45" t="s">
        <v>16</v>
      </c>
      <c r="K5" s="45"/>
      <c r="L5" s="46"/>
      <c r="M5" s="47" t="s">
        <v>17</v>
      </c>
      <c r="N5" s="45"/>
      <c r="O5" s="46"/>
      <c r="P5" s="47" t="s">
        <v>18</v>
      </c>
      <c r="Q5" s="45"/>
      <c r="R5" s="46"/>
      <c r="S5" s="45" t="s">
        <v>15</v>
      </c>
      <c r="T5" s="45"/>
      <c r="U5" s="46"/>
      <c r="V5" s="11"/>
      <c r="W5" s="41" t="s">
        <v>19</v>
      </c>
      <c r="X5" s="41"/>
      <c r="Y5" s="41"/>
      <c r="Z5" s="41"/>
      <c r="AA5" s="41"/>
    </row>
    <row r="6" spans="1:27">
      <c r="A6" s="41"/>
      <c r="B6" s="41"/>
      <c r="C6" s="41"/>
      <c r="D6" s="41"/>
      <c r="E6" s="41"/>
      <c r="F6" s="42"/>
      <c r="G6" s="32" t="s">
        <v>20</v>
      </c>
      <c r="H6" s="33"/>
      <c r="I6" s="34"/>
      <c r="J6" s="32" t="s">
        <v>21</v>
      </c>
      <c r="K6" s="33"/>
      <c r="L6" s="34"/>
      <c r="M6" s="32" t="s">
        <v>22</v>
      </c>
      <c r="N6" s="33"/>
      <c r="O6" s="34"/>
      <c r="P6" s="32" t="s">
        <v>23</v>
      </c>
      <c r="Q6" s="33"/>
      <c r="R6" s="34"/>
      <c r="S6" s="32" t="s">
        <v>20</v>
      </c>
      <c r="T6" s="33"/>
      <c r="U6" s="34"/>
      <c r="V6" s="11"/>
      <c r="W6" s="41"/>
      <c r="X6" s="41"/>
      <c r="Y6" s="41"/>
      <c r="Z6" s="41"/>
      <c r="AA6" s="41"/>
    </row>
    <row r="7" spans="1:27">
      <c r="A7" s="41"/>
      <c r="B7" s="41"/>
      <c r="C7" s="41"/>
      <c r="D7" s="41"/>
      <c r="E7" s="41"/>
      <c r="F7" s="42"/>
      <c r="G7" s="12" t="s">
        <v>2</v>
      </c>
      <c r="H7" s="13" t="s">
        <v>5</v>
      </c>
      <c r="I7" s="14" t="s">
        <v>7</v>
      </c>
      <c r="J7" s="15" t="s">
        <v>2</v>
      </c>
      <c r="K7" s="13" t="s">
        <v>5</v>
      </c>
      <c r="L7" s="14" t="s">
        <v>7</v>
      </c>
      <c r="M7" s="15" t="s">
        <v>2</v>
      </c>
      <c r="N7" s="13" t="s">
        <v>5</v>
      </c>
      <c r="O7" s="14" t="s">
        <v>7</v>
      </c>
      <c r="P7" s="15" t="s">
        <v>2</v>
      </c>
      <c r="Q7" s="13" t="s">
        <v>5</v>
      </c>
      <c r="R7" s="14" t="s">
        <v>7</v>
      </c>
      <c r="S7" s="13" t="s">
        <v>2</v>
      </c>
      <c r="T7" s="13" t="s">
        <v>5</v>
      </c>
      <c r="U7" s="14" t="s">
        <v>7</v>
      </c>
      <c r="V7" s="16"/>
      <c r="W7" s="41"/>
      <c r="X7" s="41"/>
      <c r="Y7" s="41"/>
      <c r="Z7" s="41"/>
      <c r="AA7" s="41"/>
    </row>
    <row r="8" spans="1:27" ht="24.95" customHeight="1">
      <c r="A8" s="43"/>
      <c r="B8" s="43"/>
      <c r="C8" s="43"/>
      <c r="D8" s="43"/>
      <c r="E8" s="43"/>
      <c r="F8" s="44"/>
      <c r="G8" s="17" t="s">
        <v>3</v>
      </c>
      <c r="H8" s="18" t="s">
        <v>6</v>
      </c>
      <c r="I8" s="19" t="s">
        <v>8</v>
      </c>
      <c r="J8" s="20" t="s">
        <v>3</v>
      </c>
      <c r="K8" s="18" t="s">
        <v>6</v>
      </c>
      <c r="L8" s="19" t="s">
        <v>8</v>
      </c>
      <c r="M8" s="20" t="s">
        <v>3</v>
      </c>
      <c r="N8" s="18" t="s">
        <v>6</v>
      </c>
      <c r="O8" s="19" t="s">
        <v>8</v>
      </c>
      <c r="P8" s="20" t="s">
        <v>3</v>
      </c>
      <c r="Q8" s="18" t="s">
        <v>6</v>
      </c>
      <c r="R8" s="19" t="s">
        <v>8</v>
      </c>
      <c r="S8" s="18" t="s">
        <v>3</v>
      </c>
      <c r="T8" s="18" t="s">
        <v>6</v>
      </c>
      <c r="U8" s="19" t="s">
        <v>8</v>
      </c>
      <c r="V8" s="21"/>
      <c r="W8" s="43"/>
      <c r="X8" s="43"/>
      <c r="Y8" s="43"/>
      <c r="Z8" s="43"/>
      <c r="AA8" s="43"/>
    </row>
    <row r="9" spans="1:27" s="23" customFormat="1" ht="24.95" customHeight="1">
      <c r="A9" s="35" t="s">
        <v>4</v>
      </c>
      <c r="B9" s="35"/>
      <c r="C9" s="35"/>
      <c r="D9" s="35"/>
      <c r="E9" s="35"/>
      <c r="F9" s="36"/>
      <c r="G9" s="49">
        <f>SUM(G10+G15)</f>
        <v>443516</v>
      </c>
      <c r="H9" s="49">
        <f t="shared" ref="H9:U9" si="0">SUM(H10+H15)</f>
        <v>218752</v>
      </c>
      <c r="I9" s="49">
        <f t="shared" si="0"/>
        <v>224764</v>
      </c>
      <c r="J9" s="49">
        <f t="shared" si="0"/>
        <v>443819</v>
      </c>
      <c r="K9" s="49">
        <f>SUM(K10+K15)</f>
        <v>218874</v>
      </c>
      <c r="L9" s="49">
        <f t="shared" si="0"/>
        <v>224945</v>
      </c>
      <c r="M9" s="49">
        <f t="shared" si="0"/>
        <v>444129</v>
      </c>
      <c r="N9" s="49">
        <f t="shared" si="0"/>
        <v>219017</v>
      </c>
      <c r="O9" s="49">
        <f t="shared" si="0"/>
        <v>225112</v>
      </c>
      <c r="P9" s="49">
        <f t="shared" si="0"/>
        <v>444385</v>
      </c>
      <c r="Q9" s="49">
        <f t="shared" si="0"/>
        <v>219150</v>
      </c>
      <c r="R9" s="49">
        <f t="shared" si="0"/>
        <v>225235</v>
      </c>
      <c r="S9" s="49">
        <f>SUM(S10+S15)</f>
        <v>444654</v>
      </c>
      <c r="T9" s="49">
        <f t="shared" si="0"/>
        <v>219304</v>
      </c>
      <c r="U9" s="50">
        <f t="shared" si="0"/>
        <v>225350</v>
      </c>
      <c r="V9" s="22"/>
      <c r="W9" s="35" t="s">
        <v>3</v>
      </c>
      <c r="X9" s="35"/>
      <c r="Y9" s="35"/>
      <c r="Z9" s="35"/>
      <c r="AA9" s="35"/>
    </row>
    <row r="10" spans="1:27" s="23" customFormat="1" ht="24.95" customHeight="1">
      <c r="A10" s="23" t="s">
        <v>24</v>
      </c>
      <c r="G10" s="49">
        <f>SUM(G11+G14)</f>
        <v>310484</v>
      </c>
      <c r="H10" s="49">
        <f t="shared" ref="H10:T10" si="1">SUM(H11+H14)</f>
        <v>167837</v>
      </c>
      <c r="I10" s="49">
        <f t="shared" si="1"/>
        <v>142647</v>
      </c>
      <c r="J10" s="49">
        <f t="shared" si="1"/>
        <v>304235</v>
      </c>
      <c r="K10" s="49">
        <f t="shared" si="1"/>
        <v>165226</v>
      </c>
      <c r="L10" s="49">
        <f t="shared" si="1"/>
        <v>139009</v>
      </c>
      <c r="M10" s="49">
        <f t="shared" si="1"/>
        <v>297765</v>
      </c>
      <c r="N10" s="49">
        <f t="shared" si="1"/>
        <v>166387</v>
      </c>
      <c r="O10" s="49">
        <f t="shared" si="1"/>
        <v>131378</v>
      </c>
      <c r="P10" s="49">
        <f t="shared" si="1"/>
        <v>296050</v>
      </c>
      <c r="Q10" s="49">
        <f t="shared" si="1"/>
        <v>168097</v>
      </c>
      <c r="R10" s="49">
        <f t="shared" si="1"/>
        <v>127953</v>
      </c>
      <c r="S10" s="49">
        <f t="shared" si="1"/>
        <v>296742</v>
      </c>
      <c r="T10" s="49">
        <f t="shared" si="1"/>
        <v>162188</v>
      </c>
      <c r="U10" s="51">
        <f>SUM(U11+U14)</f>
        <v>134554</v>
      </c>
      <c r="V10" s="22"/>
      <c r="W10" s="22" t="s">
        <v>25</v>
      </c>
      <c r="X10" s="22"/>
      <c r="Y10" s="22"/>
      <c r="Z10" s="22"/>
      <c r="AA10" s="22"/>
    </row>
    <row r="11" spans="1:27" s="24" customFormat="1" ht="24.95" customHeight="1">
      <c r="B11" s="24" t="s">
        <v>26</v>
      </c>
      <c r="G11" s="48">
        <f>SUM(G12:G13)</f>
        <v>310484</v>
      </c>
      <c r="H11" s="48">
        <f t="shared" ref="H11:U11" si="2">SUM(H12:H13)</f>
        <v>167837</v>
      </c>
      <c r="I11" s="48">
        <f t="shared" si="2"/>
        <v>142647</v>
      </c>
      <c r="J11" s="48">
        <f t="shared" si="2"/>
        <v>304088</v>
      </c>
      <c r="K11" s="48">
        <f t="shared" si="2"/>
        <v>165079</v>
      </c>
      <c r="L11" s="48">
        <f t="shared" si="2"/>
        <v>139009</v>
      </c>
      <c r="M11" s="48">
        <f t="shared" si="2"/>
        <v>297256</v>
      </c>
      <c r="N11" s="48">
        <f t="shared" si="2"/>
        <v>166166</v>
      </c>
      <c r="O11" s="48">
        <f t="shared" si="2"/>
        <v>131090</v>
      </c>
      <c r="P11" s="48">
        <f t="shared" si="2"/>
        <v>296050</v>
      </c>
      <c r="Q11" s="48">
        <f t="shared" si="2"/>
        <v>168097</v>
      </c>
      <c r="R11" s="48">
        <f t="shared" si="2"/>
        <v>127953</v>
      </c>
      <c r="S11" s="48">
        <f t="shared" si="2"/>
        <v>295736</v>
      </c>
      <c r="T11" s="48">
        <f t="shared" si="2"/>
        <v>161511</v>
      </c>
      <c r="U11" s="52">
        <f t="shared" si="2"/>
        <v>134225</v>
      </c>
      <c r="V11" s="25"/>
      <c r="W11" s="25"/>
      <c r="X11" s="25" t="s">
        <v>27</v>
      </c>
      <c r="Y11" s="25"/>
      <c r="Z11" s="25"/>
      <c r="AA11" s="25"/>
    </row>
    <row r="12" spans="1:27" s="24" customFormat="1" ht="24.95" customHeight="1">
      <c r="C12" s="24" t="s">
        <v>28</v>
      </c>
      <c r="G12" s="48">
        <f t="shared" ref="G12:G18" si="3">SUM(H12:I12)</f>
        <v>310484</v>
      </c>
      <c r="H12" s="48">
        <v>167837</v>
      </c>
      <c r="I12" s="48">
        <v>142647</v>
      </c>
      <c r="J12" s="53">
        <f t="shared" ref="J12:J18" si="4">SUM(K12:L12)</f>
        <v>302843</v>
      </c>
      <c r="K12" s="48">
        <v>164508</v>
      </c>
      <c r="L12" s="48">
        <v>138335</v>
      </c>
      <c r="M12" s="52">
        <f t="shared" ref="M12:M13" si="5">SUM(N12:O12)</f>
        <v>295967</v>
      </c>
      <c r="N12" s="48">
        <v>165263</v>
      </c>
      <c r="O12" s="48">
        <v>130704</v>
      </c>
      <c r="P12" s="53">
        <f>SUM(Q12:R12)</f>
        <v>294897</v>
      </c>
      <c r="Q12" s="48">
        <v>168097</v>
      </c>
      <c r="R12" s="48">
        <v>126800</v>
      </c>
      <c r="S12" s="48">
        <f>SUM(T12:U12)</f>
        <v>295355</v>
      </c>
      <c r="T12" s="48">
        <v>161408</v>
      </c>
      <c r="U12" s="52">
        <v>133947</v>
      </c>
      <c r="V12" s="25"/>
      <c r="W12" s="25"/>
      <c r="X12" s="25"/>
      <c r="Y12" s="25" t="s">
        <v>29</v>
      </c>
      <c r="Z12" s="25"/>
      <c r="AA12" s="25"/>
    </row>
    <row r="13" spans="1:27" s="26" customFormat="1" ht="24.95" customHeight="1">
      <c r="C13" s="27" t="s">
        <v>30</v>
      </c>
      <c r="G13" s="48">
        <v>0</v>
      </c>
      <c r="H13" s="48">
        <v>0</v>
      </c>
      <c r="I13" s="48">
        <v>0</v>
      </c>
      <c r="J13" s="53">
        <f t="shared" si="4"/>
        <v>1245</v>
      </c>
      <c r="K13" s="48">
        <v>571</v>
      </c>
      <c r="L13" s="48">
        <v>674</v>
      </c>
      <c r="M13" s="52">
        <f t="shared" si="5"/>
        <v>1289</v>
      </c>
      <c r="N13" s="48">
        <v>903</v>
      </c>
      <c r="O13" s="48">
        <v>386</v>
      </c>
      <c r="P13" s="48">
        <f>SUM(Q13:R13)</f>
        <v>1153</v>
      </c>
      <c r="Q13" s="48">
        <v>0</v>
      </c>
      <c r="R13" s="48">
        <v>1153</v>
      </c>
      <c r="S13" s="48">
        <f t="shared" ref="S13:S14" si="6">SUM(T13:U13)</f>
        <v>381</v>
      </c>
      <c r="T13" s="54">
        <v>103</v>
      </c>
      <c r="U13" s="54">
        <v>278</v>
      </c>
      <c r="V13" s="28"/>
      <c r="X13" s="28"/>
      <c r="Y13" s="28" t="s">
        <v>31</v>
      </c>
      <c r="Z13" s="28"/>
      <c r="AA13" s="28"/>
    </row>
    <row r="14" spans="1:27" s="24" customFormat="1" ht="24.95" customHeight="1">
      <c r="B14" s="24" t="s">
        <v>32</v>
      </c>
      <c r="G14" s="48">
        <v>0</v>
      </c>
      <c r="H14" s="48">
        <v>0</v>
      </c>
      <c r="I14" s="48">
        <v>0</v>
      </c>
      <c r="J14" s="53">
        <f t="shared" si="4"/>
        <v>147</v>
      </c>
      <c r="K14" s="52">
        <v>147</v>
      </c>
      <c r="L14" s="48">
        <v>0</v>
      </c>
      <c r="M14" s="52">
        <f>SUM(N14:O14)</f>
        <v>509</v>
      </c>
      <c r="N14" s="52">
        <v>221</v>
      </c>
      <c r="O14" s="52">
        <v>288</v>
      </c>
      <c r="P14" s="48">
        <v>0</v>
      </c>
      <c r="Q14" s="48">
        <v>0</v>
      </c>
      <c r="R14" s="48">
        <v>0</v>
      </c>
      <c r="S14" s="48">
        <f t="shared" si="6"/>
        <v>1006</v>
      </c>
      <c r="T14" s="52">
        <v>677</v>
      </c>
      <c r="U14" s="52">
        <v>329</v>
      </c>
      <c r="V14" s="25"/>
      <c r="W14" s="25"/>
      <c r="X14" s="25" t="s">
        <v>33</v>
      </c>
      <c r="Y14" s="25"/>
      <c r="Z14" s="25"/>
      <c r="AA14" s="25"/>
    </row>
    <row r="15" spans="1:27" s="23" customFormat="1" ht="24.95" customHeight="1">
      <c r="A15" s="23" t="s">
        <v>34</v>
      </c>
      <c r="G15" s="49">
        <f>SUM(G16:G18)</f>
        <v>133032</v>
      </c>
      <c r="H15" s="49">
        <f>SUM(H16:H18)</f>
        <v>50915</v>
      </c>
      <c r="I15" s="49">
        <f>SUM(I16:I18)</f>
        <v>82117</v>
      </c>
      <c r="J15" s="55">
        <f t="shared" si="4"/>
        <v>139584</v>
      </c>
      <c r="K15" s="49">
        <f>SUM(K16:K18)</f>
        <v>53648</v>
      </c>
      <c r="L15" s="49">
        <f>SUM(L16:L18)</f>
        <v>85936</v>
      </c>
      <c r="M15" s="51">
        <f t="shared" ref="M15:M18" si="7">SUM(N15:O15)</f>
        <v>146364</v>
      </c>
      <c r="N15" s="49">
        <f>SUM(N16:N18)</f>
        <v>52630</v>
      </c>
      <c r="O15" s="49">
        <f>SUM(O16:O18)</f>
        <v>93734</v>
      </c>
      <c r="P15" s="55">
        <f>SUM(Q15:R15)</f>
        <v>148335</v>
      </c>
      <c r="Q15" s="49">
        <f>SUM(Q16:Q18)</f>
        <v>51053</v>
      </c>
      <c r="R15" s="49">
        <f>SUM(R16:R18)</f>
        <v>97282</v>
      </c>
      <c r="S15" s="49">
        <f>SUM(T15:U15)</f>
        <v>147912</v>
      </c>
      <c r="T15" s="49">
        <f>SUM(T16:T18)</f>
        <v>57116</v>
      </c>
      <c r="U15" s="51">
        <f>SUM(U16:U18)</f>
        <v>90796</v>
      </c>
      <c r="V15" s="22"/>
      <c r="W15" s="22" t="s">
        <v>35</v>
      </c>
      <c r="X15" s="22"/>
      <c r="Y15" s="22"/>
      <c r="Z15" s="22"/>
      <c r="AA15" s="22"/>
    </row>
    <row r="16" spans="1:27" s="24" customFormat="1" ht="24.95" customHeight="1">
      <c r="B16" s="24" t="s">
        <v>36</v>
      </c>
      <c r="G16" s="48">
        <f t="shared" si="3"/>
        <v>28297</v>
      </c>
      <c r="H16" s="48">
        <v>267</v>
      </c>
      <c r="I16" s="48">
        <v>28030</v>
      </c>
      <c r="J16" s="53">
        <f t="shared" si="4"/>
        <v>29851</v>
      </c>
      <c r="K16" s="48">
        <v>680</v>
      </c>
      <c r="L16" s="48">
        <v>29171</v>
      </c>
      <c r="M16" s="52">
        <f t="shared" si="7"/>
        <v>31239</v>
      </c>
      <c r="N16" s="48">
        <v>248</v>
      </c>
      <c r="O16" s="48">
        <v>30991</v>
      </c>
      <c r="P16" s="53">
        <f t="shared" ref="P16:P18" si="8">SUM(Q16:R16)</f>
        <v>37464</v>
      </c>
      <c r="Q16" s="48">
        <v>578</v>
      </c>
      <c r="R16" s="48">
        <v>36886</v>
      </c>
      <c r="S16" s="49">
        <f t="shared" ref="S16:S18" si="9">SUM(T16:U16)</f>
        <v>32576</v>
      </c>
      <c r="T16" s="48">
        <v>2296</v>
      </c>
      <c r="U16" s="52">
        <v>30280</v>
      </c>
      <c r="V16" s="25"/>
      <c r="W16" s="25"/>
      <c r="X16" s="25" t="s">
        <v>37</v>
      </c>
      <c r="Y16" s="25"/>
      <c r="Z16" s="25"/>
      <c r="AA16" s="25"/>
    </row>
    <row r="17" spans="1:27" s="24" customFormat="1" ht="24.95" customHeight="1">
      <c r="B17" s="24" t="s">
        <v>38</v>
      </c>
      <c r="G17" s="48">
        <f t="shared" si="3"/>
        <v>35706</v>
      </c>
      <c r="H17" s="48">
        <v>16919</v>
      </c>
      <c r="I17" s="48">
        <v>18787</v>
      </c>
      <c r="J17" s="53">
        <f t="shared" si="4"/>
        <v>35336</v>
      </c>
      <c r="K17" s="48">
        <v>16524</v>
      </c>
      <c r="L17" s="48">
        <v>18812</v>
      </c>
      <c r="M17" s="52">
        <f t="shared" si="7"/>
        <v>32045</v>
      </c>
      <c r="N17" s="48">
        <v>13936</v>
      </c>
      <c r="O17" s="48">
        <v>18109</v>
      </c>
      <c r="P17" s="53">
        <f t="shared" si="8"/>
        <v>32091</v>
      </c>
      <c r="Q17" s="48">
        <v>13048</v>
      </c>
      <c r="R17" s="48">
        <v>19043</v>
      </c>
      <c r="S17" s="49">
        <f t="shared" si="9"/>
        <v>39271</v>
      </c>
      <c r="T17" s="48">
        <v>17554</v>
      </c>
      <c r="U17" s="52">
        <v>21717</v>
      </c>
      <c r="V17" s="25"/>
      <c r="W17" s="25"/>
      <c r="X17" s="25" t="s">
        <v>39</v>
      </c>
      <c r="Y17" s="25"/>
      <c r="Z17" s="25"/>
      <c r="AA17" s="25"/>
    </row>
    <row r="18" spans="1:27" s="24" customFormat="1" ht="24.95" customHeight="1">
      <c r="A18" s="29"/>
      <c r="B18" s="29" t="s">
        <v>40</v>
      </c>
      <c r="C18" s="29"/>
      <c r="D18" s="29"/>
      <c r="E18" s="29"/>
      <c r="F18" s="29"/>
      <c r="G18" s="56">
        <f t="shared" si="3"/>
        <v>69029</v>
      </c>
      <c r="H18" s="56">
        <v>33729</v>
      </c>
      <c r="I18" s="56">
        <v>35300</v>
      </c>
      <c r="J18" s="57">
        <f t="shared" si="4"/>
        <v>74397</v>
      </c>
      <c r="K18" s="56">
        <v>36444</v>
      </c>
      <c r="L18" s="56">
        <v>37953</v>
      </c>
      <c r="M18" s="58">
        <f t="shared" si="7"/>
        <v>83080</v>
      </c>
      <c r="N18" s="56">
        <v>38446</v>
      </c>
      <c r="O18" s="56">
        <v>44634</v>
      </c>
      <c r="P18" s="57">
        <f t="shared" si="8"/>
        <v>78780</v>
      </c>
      <c r="Q18" s="56">
        <v>37427</v>
      </c>
      <c r="R18" s="56">
        <v>41353</v>
      </c>
      <c r="S18" s="59">
        <f t="shared" si="9"/>
        <v>76065</v>
      </c>
      <c r="T18" s="56">
        <v>37266</v>
      </c>
      <c r="U18" s="58">
        <v>38799</v>
      </c>
      <c r="V18" s="29"/>
      <c r="W18" s="29"/>
      <c r="X18" s="29" t="s">
        <v>41</v>
      </c>
      <c r="Y18" s="29"/>
      <c r="Z18" s="29"/>
      <c r="AA18" s="29"/>
    </row>
    <row r="19" spans="1:27" ht="24.95" customHeight="1"/>
    <row r="20" spans="1:27" s="24" customFormat="1" ht="24.95" customHeight="1">
      <c r="D20" s="26" t="s">
        <v>42</v>
      </c>
      <c r="E20" s="24" t="s">
        <v>43</v>
      </c>
      <c r="G20" s="31"/>
    </row>
    <row r="21" spans="1:27" s="24" customFormat="1" ht="24.95" customHeight="1">
      <c r="D21" s="26" t="s">
        <v>44</v>
      </c>
      <c r="E21" s="24" t="s">
        <v>45</v>
      </c>
      <c r="G21" s="31"/>
    </row>
    <row r="25" spans="1:27" ht="21.75" customHeight="1"/>
  </sheetData>
  <mergeCells count="17">
    <mergeCell ref="P6:R6"/>
    <mergeCell ref="S6:U6"/>
    <mergeCell ref="A9:F9"/>
    <mergeCell ref="W3:AA3"/>
    <mergeCell ref="G4:R4"/>
    <mergeCell ref="S4:U4"/>
    <mergeCell ref="A5:F8"/>
    <mergeCell ref="G5:I5"/>
    <mergeCell ref="J5:L5"/>
    <mergeCell ref="M5:O5"/>
    <mergeCell ref="P5:R5"/>
    <mergeCell ref="W9:AA9"/>
    <mergeCell ref="S5:U5"/>
    <mergeCell ref="W5:AA8"/>
    <mergeCell ref="G6:I6"/>
    <mergeCell ref="J6:L6"/>
    <mergeCell ref="M6:O6"/>
  </mergeCells>
  <pageMargins left="0.7" right="0.7" top="0.75" bottom="0.75" header="0.3" footer="0.3"/>
  <pageSetup orientation="portrait" horizontalDpi="0" verticalDpi="0" r:id="rId1"/>
  <ignoredErrors>
    <ignoredError sqref="H11:U11 M14" formulaRange="1"/>
    <ignoredError sqref="J15:W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tab03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2018-10-12T02:31:56Z</dcterms:created>
  <dcterms:modified xsi:type="dcterms:W3CDTF">2018-10-16T07:16:59Z</dcterms:modified>
</cp:coreProperties>
</file>