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18.สาขาการคลัง\"/>
    </mc:Choice>
  </mc:AlternateContent>
  <bookViews>
    <workbookView xWindow="0" yWindow="0" windowWidth="20130" windowHeight="7695"/>
  </bookViews>
  <sheets>
    <sheet name="tab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3" i="1" l="1"/>
  <c r="O93" i="1"/>
  <c r="N93" i="1"/>
  <c r="M93" i="1"/>
  <c r="L93" i="1"/>
  <c r="K93" i="1"/>
  <c r="J93" i="1"/>
  <c r="I93" i="1"/>
  <c r="H93" i="1"/>
  <c r="G93" i="1"/>
  <c r="F93" i="1"/>
  <c r="E93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N11" i="1" l="1"/>
  <c r="I11" i="1"/>
  <c r="H11" i="1"/>
  <c r="Q11" i="1"/>
  <c r="K11" i="1"/>
  <c r="F11" i="1"/>
  <c r="P11" i="1"/>
  <c r="O11" i="1"/>
  <c r="G11" i="1"/>
  <c r="L11" i="1"/>
  <c r="J11" i="1"/>
  <c r="E11" i="1"/>
  <c r="M11" i="1"/>
</calcChain>
</file>

<file path=xl/sharedStrings.xml><?xml version="1.0" encoding="utf-8"?>
<sst xmlns="http://schemas.openxmlformats.org/spreadsheetml/2006/main" count="367" uniqueCount="240">
  <si>
    <t xml:space="preserve">ตาราง   </t>
  </si>
  <si>
    <t>Table</t>
  </si>
  <si>
    <t xml:space="preserve"> </t>
  </si>
  <si>
    <t>Total</t>
  </si>
  <si>
    <t>Others</t>
  </si>
  <si>
    <t>-</t>
  </si>
  <si>
    <t>อื่น ๆ</t>
  </si>
  <si>
    <t>รวมยอด</t>
  </si>
  <si>
    <t>อำเภอเมืองเลย</t>
  </si>
  <si>
    <t>อำเภอนาด้วง</t>
  </si>
  <si>
    <t>อำเภอเชียงคาน</t>
  </si>
  <si>
    <t>อำเภอปากชม</t>
  </si>
  <si>
    <t>อำเภอด่านซ้าย</t>
  </si>
  <si>
    <t>อำเภอนาแห้ว</t>
  </si>
  <si>
    <t>อำเภอภูเรือ</t>
  </si>
  <si>
    <t>อำเภอท่าลี่</t>
  </si>
  <si>
    <t>อำเภอวังสะพุง</t>
  </si>
  <si>
    <t>อำเภอภูกระดึง</t>
  </si>
  <si>
    <t>อำเภอภูหลวง</t>
  </si>
  <si>
    <t>อำเภอผาขาว</t>
  </si>
  <si>
    <t>อำเภอเอราวัณ</t>
  </si>
  <si>
    <t>อำเภอหนองหิน</t>
  </si>
  <si>
    <t>Administration</t>
  </si>
  <si>
    <t>Organization</t>
  </si>
  <si>
    <t>ภาษีอากร</t>
  </si>
  <si>
    <t>ทรัพย์สิน</t>
  </si>
  <si>
    <t>Property</t>
  </si>
  <si>
    <t>Miscellaneous</t>
  </si>
  <si>
    <t>เงินอุดหนุน</t>
  </si>
  <si>
    <t>Subsidies</t>
  </si>
  <si>
    <t>งบกลาง</t>
  </si>
  <si>
    <t>งบบุคลากร</t>
  </si>
  <si>
    <t>Personnel</t>
  </si>
  <si>
    <t>งบดำเนินงาน</t>
  </si>
  <si>
    <t>Operations</t>
  </si>
  <si>
    <t>งบลงทุน</t>
  </si>
  <si>
    <t>Investments</t>
  </si>
  <si>
    <t>งบอุดหนุน</t>
  </si>
  <si>
    <t>(บาท  Baht)</t>
  </si>
  <si>
    <t xml:space="preserve">รายได้ </t>
  </si>
  <si>
    <t>รายจ่าย</t>
  </si>
  <si>
    <t>Revenue</t>
  </si>
  <si>
    <t>Expenditure</t>
  </si>
  <si>
    <t>ค่าธรรมเนียม</t>
  </si>
  <si>
    <t>ใบอนุญาต</t>
  </si>
  <si>
    <t>สาธารณูปโภค</t>
  </si>
  <si>
    <t>Taxes and</t>
  </si>
  <si>
    <t xml:space="preserve"> และค่าปรับ</t>
  </si>
  <si>
    <t>และการพาณิชย์</t>
  </si>
  <si>
    <t>duties</t>
  </si>
  <si>
    <t>Fees, License-</t>
  </si>
  <si>
    <t>Public utilities</t>
  </si>
  <si>
    <t>เบ็ดเตล็ด</t>
  </si>
  <si>
    <t>Central</t>
  </si>
  <si>
    <t>รายจ่ายอื่นๆ</t>
  </si>
  <si>
    <t xml:space="preserve"> fees and fines</t>
  </si>
  <si>
    <t>and commerce</t>
  </si>
  <si>
    <t>fund</t>
  </si>
  <si>
    <t>Tha Li District</t>
  </si>
  <si>
    <t xml:space="preserve"> Wang Saphung District</t>
  </si>
  <si>
    <t xml:space="preserve"> Phu Kradeng District</t>
  </si>
  <si>
    <t xml:space="preserve"> Pha Khao District</t>
  </si>
  <si>
    <t xml:space="preserve"> Erawan District</t>
  </si>
  <si>
    <t xml:space="preserve"> Nong Hin District</t>
  </si>
  <si>
    <t xml:space="preserve">     ที่มา:  สำนักงานส่งเสริมการปกครองท้องถิ่นจังหวัดเลย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</si>
  <si>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</t>
  </si>
  <si>
    <t>Actual Revenue and Expenditure of Subdistrict Administration Organization by Type, District and Subdistrict Administration Organization: Fiscal Year 2017</t>
  </si>
  <si>
    <t>District/</t>
  </si>
  <si>
    <t xml:space="preserve"> อำเภอ/</t>
  </si>
  <si>
    <t xml:space="preserve">Subdistrict </t>
  </si>
  <si>
    <t xml:space="preserve"> องค์การ</t>
  </si>
  <si>
    <t>บริหารส่วนตำบล</t>
  </si>
  <si>
    <t xml:space="preserve"> Mueang Loei District</t>
  </si>
  <si>
    <t>อบต.เมือง</t>
  </si>
  <si>
    <t>Mueang Subdistrict Administration</t>
  </si>
  <si>
    <t>อบต.น้ำสวย</t>
  </si>
  <si>
    <t>Nam Suay Subdistrict Administration</t>
  </si>
  <si>
    <t>อบต.ชัยพฤกษ์</t>
  </si>
  <si>
    <t>Chai Peak  Subdistrict Administration</t>
  </si>
  <si>
    <t>อบต.น้ำหมาน</t>
  </si>
  <si>
    <t>10011.789.00</t>
  </si>
  <si>
    <t>Num Man  Subdistrict Administration</t>
  </si>
  <si>
    <t>อบต.ศรีสองรัก</t>
  </si>
  <si>
    <t>19553.366.46</t>
  </si>
  <si>
    <t>Sesoangruk Subdistrict Administration</t>
  </si>
  <si>
    <t>อบต.กกดู่</t>
  </si>
  <si>
    <t>Kok  Du  Subdistrict Administration</t>
  </si>
  <si>
    <t>อบต.เสี้ยว</t>
  </si>
  <si>
    <t>Seaw Subdistrict Administration</t>
  </si>
  <si>
    <t>อบต.นาแขม</t>
  </si>
  <si>
    <t>Na Cem Subdistrict Administration</t>
  </si>
  <si>
    <t>อบต.กกทอง</t>
  </si>
  <si>
    <t>Kok Tong Subdistrict Administration</t>
  </si>
  <si>
    <t xml:space="preserve"> Na Duang District</t>
  </si>
  <si>
    <t xml:space="preserve">อบต.นาด้วง </t>
  </si>
  <si>
    <t>Na Duang  Subdistrict Administration</t>
  </si>
  <si>
    <t>อบต.ท่าสะอาด</t>
  </si>
  <si>
    <t>Ta Sa Ard Subdistrict Administration</t>
  </si>
  <si>
    <t>อบต.ท่าสวรรค์</t>
  </si>
  <si>
    <t>\</t>
  </si>
  <si>
    <t>Ta Sawan Subdistrict Administration</t>
  </si>
  <si>
    <t xml:space="preserve"> Chiang Khan District</t>
  </si>
  <si>
    <t>อบต.เชียงคาน</t>
  </si>
  <si>
    <t>Chiang Khan Subdistrict Administration</t>
  </si>
  <si>
    <t>อบต.นาซ่าว</t>
  </si>
  <si>
    <t>Na Saw Subdistrict Administration</t>
  </si>
  <si>
    <t>อบต.บุฮม</t>
  </si>
  <si>
    <t>Bu Hom Subdistrict Administration</t>
  </si>
  <si>
    <t>อบต.ปากตม</t>
  </si>
  <si>
    <t>Pak Tom Subdistrict Administration</t>
  </si>
  <si>
    <t>อบต.จอมศรี</t>
  </si>
  <si>
    <t>Jom See Subdistrict Administration</t>
  </si>
  <si>
    <t>อบต.หาดทรายขาว</t>
  </si>
  <si>
    <t>Had Chaycaw Subdistrict Administration</t>
  </si>
  <si>
    <t xml:space="preserve"> Pak Chom District</t>
  </si>
  <si>
    <t>อบต.ปากชม</t>
  </si>
  <si>
    <t>Pak Chom Subdistrict Administration</t>
  </si>
  <si>
    <t>อบต.ชมเจริญ</t>
  </si>
  <si>
    <t>Chom Jarean Subdistrict Administration</t>
  </si>
  <si>
    <t>อบต.ห้วยบ่อซืน</t>
  </si>
  <si>
    <t>1601.000.00</t>
  </si>
  <si>
    <t>Hoay Bochean Subdistrict Administration</t>
  </si>
  <si>
    <t>อบต.ห้วยพิชัย</t>
  </si>
  <si>
    <t>Hoay Pichai Subdistrict Administration</t>
  </si>
  <si>
    <t>อบต.หาดคำภีร์</t>
  </si>
  <si>
    <t>Had Campe Subdistrict Administration</t>
  </si>
  <si>
    <t xml:space="preserve"> Dan Sai District</t>
  </si>
  <si>
    <t>อบต.กกสะทอน</t>
  </si>
  <si>
    <t>Kok Saton Subdistrict Administration</t>
  </si>
  <si>
    <t>อบต.นาดี</t>
  </si>
  <si>
    <t>Na de Subdistrict Administration</t>
  </si>
  <si>
    <t>อบต.นาหอ</t>
  </si>
  <si>
    <t>Na Ho Subdistrict Administration</t>
  </si>
  <si>
    <t>อบต.โป่ง</t>
  </si>
  <si>
    <t>Pong Subdistrict Administration</t>
  </si>
  <si>
    <t>อบต.วังยาว</t>
  </si>
  <si>
    <t>Wang Yaw Subdistrict Administration</t>
  </si>
  <si>
    <t>อบต.อิปุ่ม</t>
  </si>
  <si>
    <t>…</t>
  </si>
  <si>
    <t>Epum Subdistrict Administration</t>
  </si>
  <si>
    <t>อบต.โพนสูง</t>
  </si>
  <si>
    <t>Phonsung Subdistrict Administration</t>
  </si>
  <si>
    <t>อบต.โคกงาม</t>
  </si>
  <si>
    <t>Kokngam Subdistrict Administration</t>
  </si>
  <si>
    <t>อบต.ปากหมัน</t>
  </si>
  <si>
    <t>Pak Man Subdistrict Administration</t>
  </si>
  <si>
    <t xml:space="preserve"> Na Haeo District</t>
  </si>
  <si>
    <t>อบต.นามาลา</t>
  </si>
  <si>
    <t xml:space="preserve"> Na Haeo Subdistrict Administration</t>
  </si>
  <si>
    <t>อบต.นาพึง</t>
  </si>
  <si>
    <t>8248.060.00</t>
  </si>
  <si>
    <t>Na Peang Subdistrict Administration</t>
  </si>
  <si>
    <t>อบต.เหล่ากอหก</t>
  </si>
  <si>
    <t>Law KoHok  Subdistrict Administration</t>
  </si>
  <si>
    <t>อบต.แสงภา</t>
  </si>
  <si>
    <t>Sang Pa Subdistrict Administration</t>
  </si>
  <si>
    <t xml:space="preserve"> Phu Ruea District</t>
  </si>
  <si>
    <t>อบต.สานตม</t>
  </si>
  <si>
    <t>San Tom Subdistrict Administration</t>
  </si>
  <si>
    <t>อบต.ท่าศาลา</t>
  </si>
  <si>
    <t>Ta Sala Subdistrict Administration</t>
  </si>
  <si>
    <t>อบต.ปลาบ่า</t>
  </si>
  <si>
    <t>Pa Ba Subdistrict Administration</t>
  </si>
  <si>
    <t>อบต.หนองบัว</t>
  </si>
  <si>
    <t>100.109.92</t>
  </si>
  <si>
    <t>6285.088.00</t>
  </si>
  <si>
    <t>948.000.00</t>
  </si>
  <si>
    <t>Nong Boa Subdistrict Administration</t>
  </si>
  <si>
    <t>อบต.ลาดค่าง</t>
  </si>
  <si>
    <t>Lad Kang Subdistrict Administration</t>
  </si>
  <si>
    <t>อบต.ท่าลี่</t>
  </si>
  <si>
    <t>Tha Li Subdistrict Administration</t>
  </si>
  <si>
    <t>อบต.หนองผือ</t>
  </si>
  <si>
    <t>Nong Pea Subdistrict Administration</t>
  </si>
  <si>
    <t>อบต.อาฮี</t>
  </si>
  <si>
    <t>Ar He Subdistrict Administration</t>
  </si>
  <si>
    <t>อบต.น้ำแคม</t>
  </si>
  <si>
    <t>489.193.20</t>
  </si>
  <si>
    <t>Nun Cem Subdistrict Administration</t>
  </si>
  <si>
    <t>อบต.โคกใหญ่</t>
  </si>
  <si>
    <t xml:space="preserve"> -</t>
  </si>
  <si>
    <t>Kok Yai Subdistrict Administration</t>
  </si>
  <si>
    <t>อบต.วังสะพุง</t>
  </si>
  <si>
    <t>Wang Saphung Subdistrict Administration</t>
  </si>
  <si>
    <t>อบต.เขาหลวง</t>
  </si>
  <si>
    <t>Caw Luang Subdistrict Administration</t>
  </si>
  <si>
    <t>อบต.หนองงิ้ว</t>
  </si>
  <si>
    <t>Nong Ngew Subdistrict Administration</t>
  </si>
  <si>
    <t>อบต.ทรายขาว</t>
  </si>
  <si>
    <t>Chaycaw Subdistrict Administration</t>
  </si>
  <si>
    <t>อบต.หนองหญ้าปล้อง</t>
  </si>
  <si>
    <t>Nong Yapong Subdistrict Administration</t>
  </si>
  <si>
    <t>อบต.ผาน้อย</t>
  </si>
  <si>
    <t>20.000.00</t>
  </si>
  <si>
    <t>Panoy Subdistrict Administration</t>
  </si>
  <si>
    <t>อบต.โคกขมิ้น</t>
  </si>
  <si>
    <t xml:space="preserve">   </t>
  </si>
  <si>
    <t>Kokamen Subdistrict Administration</t>
  </si>
  <si>
    <t>อบต.ผาบิ้ง</t>
  </si>
  <si>
    <t>Pa Beng Subdistrict Administration</t>
  </si>
  <si>
    <t>อบต.ภูกระดึง</t>
  </si>
  <si>
    <t>Phu Kradeng Subdistrict Administration</t>
  </si>
  <si>
    <t>อบต.ศรีฐาน</t>
  </si>
  <si>
    <t>7315.070.00</t>
  </si>
  <si>
    <t>See Tan Subdistrict Administration</t>
  </si>
  <si>
    <t>อบต.ผานกเค้า</t>
  </si>
  <si>
    <t>Pa Nokcoaw Subdistrict Administration</t>
  </si>
  <si>
    <t>อบต.ห้วยส้ม</t>
  </si>
  <si>
    <t>Hoay Som Subdistrict Administration</t>
  </si>
  <si>
    <t xml:space="preserve"> Phu Luang District</t>
  </si>
  <si>
    <t>อบต.หนองคัน</t>
  </si>
  <si>
    <t>Nong kan Subdistrict Administration</t>
  </si>
  <si>
    <t>อบต.ภูหอ</t>
  </si>
  <si>
    <t>Phu Ho Subdistrict Administration</t>
  </si>
  <si>
    <t>อบต.แก่งศรีภูมิ</t>
  </si>
  <si>
    <t>Keng Seepum  Subdistrict Administration</t>
  </si>
  <si>
    <t>อบต.ห้วยสีเสียด</t>
  </si>
  <si>
    <t>15535.210.00</t>
  </si>
  <si>
    <t>Heay Sesead Subdistrict Administration</t>
  </si>
  <si>
    <t>อบต.เลยวังไสย์</t>
  </si>
  <si>
    <t>Loei Wangsai Subdistrict Administration</t>
  </si>
  <si>
    <t>อบต.ผาขาว</t>
  </si>
  <si>
    <t>Pa ceaw Subdistrict Administration</t>
  </si>
  <si>
    <t>อบต.โนนป่าซาง</t>
  </si>
  <si>
    <t>Non Pachang Subdistrict Administration</t>
  </si>
  <si>
    <t>อบต.บ้านเพิ่ม</t>
  </si>
  <si>
    <t>Ban Peam Subdistrict Administration</t>
  </si>
  <si>
    <t>อบต.ผาสามยอด</t>
  </si>
  <si>
    <t>40080.411.05</t>
  </si>
  <si>
    <t>Pa Samyead Subdistrict Administration</t>
  </si>
  <si>
    <t>อบต.ทรัพย์ไพวัลย์</t>
  </si>
  <si>
    <t>Sub Piwan Subdistrict Administration</t>
  </si>
  <si>
    <t>อบต.หนองหิน</t>
  </si>
  <si>
    <t>Nong  Hin  Subdistrict Administration</t>
  </si>
  <si>
    <t>อบต.ปวนพุ</t>
  </si>
  <si>
    <t>Puan Phu  Subdistrict Administration</t>
  </si>
  <si>
    <t>อบต.ตาดข่า</t>
  </si>
  <si>
    <t>8722.860.00</t>
  </si>
  <si>
    <t>Tad Ka  Subdistrict Administration</t>
  </si>
  <si>
    <t xml:space="preserve"> Source:   Loei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</si>
</sst>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\-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6"/>
      <name val="Angsana New"/>
      <family val="1"/>
    </font>
    <font>
      <sz val="16"/>
      <color theme="1"/>
      <name val="TH SarabunPSK"/>
      <family val="2"/>
    </font>
    <font>
      <sz val="16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/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/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3" fillId="0" borderId="9" xfId="0" applyFont="1" applyBorder="1" applyAlignment="1">
      <alignment horizontal="center" vertical="center"/>
    </xf>
    <xf numFmtId="0" fontId="7" fillId="0" borderId="10" xfId="0" applyFont="1" applyBorder="1"/>
    <xf numFmtId="0" fontId="7" fillId="0" borderId="8" xfId="0" applyFont="1" applyBorder="1"/>
    <xf numFmtId="0" fontId="2" fillId="0" borderId="5" xfId="0" applyFont="1" applyBorder="1" applyAlignment="1">
      <alignment horizontal="center"/>
    </xf>
    <xf numFmtId="0" fontId="2" fillId="2" borderId="0" xfId="0" applyFont="1" applyFill="1" applyBorder="1" applyAlignment="1">
      <alignment horizontal="left" indent="1"/>
    </xf>
    <xf numFmtId="0" fontId="2" fillId="2" borderId="0" xfId="0" applyFont="1" applyFill="1" applyBorder="1"/>
    <xf numFmtId="0" fontId="2" fillId="2" borderId="0" xfId="0" applyFont="1" applyFill="1"/>
    <xf numFmtId="0" fontId="3" fillId="2" borderId="0" xfId="0" applyFont="1" applyFill="1" applyBorder="1" applyAlignment="1">
      <alignment horizontal="left" indent="1"/>
    </xf>
    <xf numFmtId="0" fontId="3" fillId="2" borderId="0" xfId="0" applyFont="1" applyFill="1" applyAlignment="1">
      <alignment horizontal="left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4" fontId="3" fillId="2" borderId="0" xfId="0" applyNumberFormat="1" applyFont="1" applyFill="1" applyBorder="1" applyAlignment="1">
      <alignment horizontal="right"/>
    </xf>
    <xf numFmtId="4" fontId="3" fillId="2" borderId="0" xfId="0" quotePrefix="1" applyNumberFormat="1" applyFont="1" applyFill="1" applyBorder="1" applyAlignment="1">
      <alignment horizontal="right"/>
    </xf>
    <xf numFmtId="43" fontId="2" fillId="2" borderId="0" xfId="1" applyNumberFormat="1" applyFont="1" applyFill="1" applyBorder="1" applyAlignment="1">
      <alignment horizontal="left" vertical="center"/>
    </xf>
    <xf numFmtId="43" fontId="2" fillId="2" borderId="0" xfId="1" applyNumberFormat="1" applyFont="1" applyFill="1" applyBorder="1" applyAlignment="1">
      <alignment horizontal="left"/>
    </xf>
    <xf numFmtId="0" fontId="3" fillId="2" borderId="5" xfId="0" applyFont="1" applyFill="1" applyBorder="1"/>
    <xf numFmtId="0" fontId="2" fillId="2" borderId="5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horizontal="left" vertical="center" indent="1"/>
    </xf>
    <xf numFmtId="0" fontId="3" fillId="2" borderId="8" xfId="0" applyFont="1" applyFill="1" applyBorder="1"/>
    <xf numFmtId="0" fontId="2" fillId="2" borderId="10" xfId="0" applyFont="1" applyFill="1" applyBorder="1"/>
    <xf numFmtId="0" fontId="3" fillId="2" borderId="10" xfId="0" applyFont="1" applyFill="1" applyBorder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shrinkToFit="1"/>
    </xf>
    <xf numFmtId="0" fontId="3" fillId="0" borderId="10" xfId="0" applyFont="1" applyBorder="1" applyAlignment="1">
      <alignment horizontal="center" shrinkToFit="1"/>
    </xf>
    <xf numFmtId="0" fontId="3" fillId="0" borderId="8" xfId="0" applyFont="1" applyBorder="1" applyAlignment="1">
      <alignment horizontal="center" shrinkToFit="1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6" xfId="0" applyNumberFormat="1" applyFont="1" applyBorder="1" applyAlignment="1">
      <alignment horizontal="right" indent="1"/>
    </xf>
    <xf numFmtId="4" fontId="2" fillId="2" borderId="6" xfId="0" applyNumberFormat="1" applyFont="1" applyFill="1" applyBorder="1" applyAlignment="1">
      <alignment horizontal="right" indent="1"/>
    </xf>
    <xf numFmtId="4" fontId="3" fillId="2" borderId="6" xfId="0" applyNumberFormat="1" applyFont="1" applyFill="1" applyBorder="1" applyAlignment="1">
      <alignment horizontal="right" indent="1"/>
    </xf>
    <xf numFmtId="4" fontId="3" fillId="2" borderId="6" xfId="0" quotePrefix="1" applyNumberFormat="1" applyFont="1" applyFill="1" applyBorder="1" applyAlignment="1">
      <alignment horizontal="right" indent="1"/>
    </xf>
    <xf numFmtId="4" fontId="6" fillId="2" borderId="6" xfId="0" applyNumberFormat="1" applyFont="1" applyFill="1" applyBorder="1" applyAlignment="1">
      <alignment horizontal="right" indent="1"/>
    </xf>
    <xf numFmtId="43" fontId="3" fillId="2" borderId="0" xfId="1" applyFont="1" applyFill="1" applyAlignment="1">
      <alignment horizontal="right" indent="1"/>
    </xf>
    <xf numFmtId="3" fontId="3" fillId="2" borderId="6" xfId="0" applyNumberFormat="1" applyFont="1" applyFill="1" applyBorder="1" applyAlignment="1">
      <alignment horizontal="right" indent="1"/>
    </xf>
    <xf numFmtId="43" fontId="6" fillId="0" borderId="6" xfId="1" applyFont="1" applyBorder="1" applyAlignment="1">
      <alignment horizontal="right" indent="1"/>
    </xf>
    <xf numFmtId="43" fontId="3" fillId="2" borderId="6" xfId="1" applyFont="1" applyFill="1" applyBorder="1" applyAlignment="1">
      <alignment horizontal="right" indent="1"/>
    </xf>
    <xf numFmtId="4" fontId="3" fillId="0" borderId="6" xfId="0" applyNumberFormat="1" applyFont="1" applyBorder="1" applyAlignment="1">
      <alignment horizontal="right" indent="1"/>
    </xf>
    <xf numFmtId="4" fontId="2" fillId="2" borderId="6" xfId="0" quotePrefix="1" applyNumberFormat="1" applyFont="1" applyFill="1" applyBorder="1" applyAlignment="1">
      <alignment horizontal="right" indent="1"/>
    </xf>
    <xf numFmtId="188" fontId="3" fillId="2" borderId="6" xfId="0" quotePrefix="1" applyNumberFormat="1" applyFont="1" applyFill="1" applyBorder="1" applyAlignment="1">
      <alignment horizontal="right" indent="1"/>
    </xf>
    <xf numFmtId="4" fontId="3" fillId="2" borderId="11" xfId="0" applyNumberFormat="1" applyFont="1" applyFill="1" applyBorder="1" applyAlignment="1">
      <alignment horizontal="right" indent="1"/>
    </xf>
    <xf numFmtId="4" fontId="3" fillId="2" borderId="11" xfId="0" quotePrefix="1" applyNumberFormat="1" applyFont="1" applyFill="1" applyBorder="1" applyAlignment="1">
      <alignment horizontal="right" indent="1"/>
    </xf>
  </cellXfs>
  <cellStyles count="4">
    <cellStyle name="Comma 2" xfId="2"/>
    <cellStyle name="Normal_เินรัาเินให้สินเ่อรายัหวั-ึ้นweb-เม.ย.47" xfId="3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409576</xdr:colOff>
      <xdr:row>26</xdr:row>
      <xdr:rowOff>133350</xdr:rowOff>
    </xdr:from>
    <xdr:to>
      <xdr:col>15</xdr:col>
      <xdr:colOff>409576</xdr:colOff>
      <xdr:row>27</xdr:row>
      <xdr:rowOff>228600</xdr:rowOff>
    </xdr:to>
    <xdr:sp macro="" textlink="">
      <xdr:nvSpPr>
        <xdr:cNvPr id="2" name="Text Box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737647" y="8583386"/>
          <a:ext cx="0" cy="340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19050</xdr:colOff>
      <xdr:row>26</xdr:row>
      <xdr:rowOff>104775</xdr:rowOff>
    </xdr:from>
    <xdr:to>
      <xdr:col>15</xdr:col>
      <xdr:colOff>19050</xdr:colOff>
      <xdr:row>27</xdr:row>
      <xdr:rowOff>219075</xdr:rowOff>
    </xdr:to>
    <xdr:sp macro="" textlink="">
      <xdr:nvSpPr>
        <xdr:cNvPr id="3" name="Text Box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220575" y="127444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455840</xdr:colOff>
      <xdr:row>16</xdr:row>
      <xdr:rowOff>137527</xdr:rowOff>
    </xdr:from>
    <xdr:to>
      <xdr:col>15</xdr:col>
      <xdr:colOff>455840</xdr:colOff>
      <xdr:row>17</xdr:row>
      <xdr:rowOff>13607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2783911" y="5811706"/>
          <a:ext cx="0" cy="229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664029</xdr:colOff>
      <xdr:row>16</xdr:row>
      <xdr:rowOff>95345</xdr:rowOff>
    </xdr:from>
    <xdr:to>
      <xdr:col>15</xdr:col>
      <xdr:colOff>664029</xdr:colOff>
      <xdr:row>17</xdr:row>
      <xdr:rowOff>0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2992100" y="5769524"/>
          <a:ext cx="0" cy="258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28575</xdr:colOff>
      <xdr:row>27</xdr:row>
      <xdr:rowOff>133350</xdr:rowOff>
    </xdr:from>
    <xdr:to>
      <xdr:col>15</xdr:col>
      <xdr:colOff>28575</xdr:colOff>
      <xdr:row>30</xdr:row>
      <xdr:rowOff>228600</xdr:rowOff>
    </xdr:to>
    <xdr:sp macro="" textlink="">
      <xdr:nvSpPr>
        <xdr:cNvPr id="6" name="Text Box 3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12230100" y="12896850"/>
          <a:ext cx="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19050</xdr:colOff>
      <xdr:row>27</xdr:row>
      <xdr:rowOff>104775</xdr:rowOff>
    </xdr:from>
    <xdr:to>
      <xdr:col>15</xdr:col>
      <xdr:colOff>19050</xdr:colOff>
      <xdr:row>30</xdr:row>
      <xdr:rowOff>219075</xdr:rowOff>
    </xdr:to>
    <xdr:sp macro="" textlink="">
      <xdr:nvSpPr>
        <xdr:cNvPr id="7" name="Text Box 4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12220575" y="12868275"/>
          <a:ext cx="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28575</xdr:colOff>
      <xdr:row>27</xdr:row>
      <xdr:rowOff>133350</xdr:rowOff>
    </xdr:from>
    <xdr:to>
      <xdr:col>15</xdr:col>
      <xdr:colOff>28575</xdr:colOff>
      <xdr:row>28</xdr:row>
      <xdr:rowOff>228600</xdr:rowOff>
    </xdr:to>
    <xdr:sp macro="" textlink="">
      <xdr:nvSpPr>
        <xdr:cNvPr id="8" name="Text Box 3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12230100" y="1289685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19050</xdr:colOff>
      <xdr:row>27</xdr:row>
      <xdr:rowOff>104775</xdr:rowOff>
    </xdr:from>
    <xdr:to>
      <xdr:col>15</xdr:col>
      <xdr:colOff>19050</xdr:colOff>
      <xdr:row>28</xdr:row>
      <xdr:rowOff>219075</xdr:rowOff>
    </xdr:to>
    <xdr:sp macro="" textlink="">
      <xdr:nvSpPr>
        <xdr:cNvPr id="9" name="Text Box 4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12220575" y="128682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28575</xdr:colOff>
      <xdr:row>28</xdr:row>
      <xdr:rowOff>133350</xdr:rowOff>
    </xdr:from>
    <xdr:to>
      <xdr:col>15</xdr:col>
      <xdr:colOff>28575</xdr:colOff>
      <xdr:row>29</xdr:row>
      <xdr:rowOff>228600</xdr:rowOff>
    </xdr:to>
    <xdr:sp macro="" textlink="">
      <xdr:nvSpPr>
        <xdr:cNvPr id="10" name="Text Box 3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12230100" y="1316355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19050</xdr:colOff>
      <xdr:row>28</xdr:row>
      <xdr:rowOff>104775</xdr:rowOff>
    </xdr:from>
    <xdr:to>
      <xdr:col>15</xdr:col>
      <xdr:colOff>19050</xdr:colOff>
      <xdr:row>29</xdr:row>
      <xdr:rowOff>219075</xdr:rowOff>
    </xdr:to>
    <xdr:sp macro="" textlink="">
      <xdr:nvSpPr>
        <xdr:cNvPr id="11" name="Text Box 4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2220575" y="131349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showGridLines="0" tabSelected="1" topLeftCell="A70" zoomScale="55" zoomScaleNormal="55" workbookViewId="0">
      <selection activeCell="L19" sqref="L19"/>
    </sheetView>
  </sheetViews>
  <sheetFormatPr defaultColWidth="11.375" defaultRowHeight="24"/>
  <cols>
    <col min="1" max="1" width="1.375" style="6" customWidth="1"/>
    <col min="2" max="2" width="7.125" style="6" customWidth="1"/>
    <col min="3" max="3" width="5.625" style="6" customWidth="1"/>
    <col min="4" max="4" width="6.5" style="6" customWidth="1"/>
    <col min="5" max="17" width="21.25" style="6" customWidth="1"/>
    <col min="18" max="18" width="2.125" style="6" customWidth="1"/>
    <col min="19" max="19" width="41.125" style="6" customWidth="1"/>
    <col min="20" max="22" width="2.125" style="6" customWidth="1"/>
    <col min="23" max="24" width="3.375" style="6" customWidth="1"/>
    <col min="25" max="16384" width="11.375" style="6"/>
  </cols>
  <sheetData>
    <row r="1" spans="1:22" s="1" customFormat="1" ht="26.25" customHeight="1">
      <c r="B1" s="2" t="s">
        <v>0</v>
      </c>
      <c r="C1" s="3">
        <v>19.3</v>
      </c>
      <c r="D1" s="2" t="s">
        <v>65</v>
      </c>
      <c r="S1" s="6"/>
      <c r="V1" s="6"/>
    </row>
    <row r="2" spans="1:22" s="4" customFormat="1" ht="26.25" customHeight="1">
      <c r="B2" s="1" t="s">
        <v>1</v>
      </c>
      <c r="C2" s="3">
        <v>19.3</v>
      </c>
      <c r="D2" s="5" t="s">
        <v>66</v>
      </c>
      <c r="S2" s="7"/>
      <c r="V2" s="1"/>
    </row>
    <row r="3" spans="1:22" s="4" customFormat="1" ht="27.75" customHeight="1">
      <c r="B3" s="1"/>
      <c r="C3" s="3"/>
      <c r="D3" s="5"/>
      <c r="S3" s="14" t="s">
        <v>38</v>
      </c>
    </row>
    <row r="4" spans="1:22" ht="24" customHeight="1">
      <c r="A4" s="20"/>
      <c r="B4" s="35"/>
      <c r="C4" s="35"/>
      <c r="D4" s="36"/>
      <c r="E4" s="65" t="s">
        <v>39</v>
      </c>
      <c r="F4" s="66"/>
      <c r="G4" s="66"/>
      <c r="H4" s="66"/>
      <c r="I4" s="66"/>
      <c r="J4" s="66"/>
      <c r="K4" s="67"/>
      <c r="L4" s="68" t="s">
        <v>40</v>
      </c>
      <c r="M4" s="69"/>
      <c r="N4" s="69"/>
      <c r="O4" s="69"/>
      <c r="P4" s="69"/>
      <c r="Q4" s="69"/>
      <c r="R4" s="16" t="s">
        <v>2</v>
      </c>
      <c r="S4" s="26"/>
    </row>
    <row r="5" spans="1:22">
      <c r="E5" s="70" t="s">
        <v>41</v>
      </c>
      <c r="F5" s="71"/>
      <c r="G5" s="71"/>
      <c r="H5" s="71"/>
      <c r="I5" s="71"/>
      <c r="J5" s="71"/>
      <c r="K5" s="72"/>
      <c r="L5" s="73" t="s">
        <v>42</v>
      </c>
      <c r="M5" s="74"/>
      <c r="N5" s="74"/>
      <c r="O5" s="74"/>
      <c r="P5" s="74"/>
      <c r="Q5" s="75"/>
      <c r="R5" s="60" t="s">
        <v>67</v>
      </c>
      <c r="S5" s="61"/>
    </row>
    <row r="6" spans="1:22" ht="27.75" customHeight="1">
      <c r="A6" s="62" t="s">
        <v>68</v>
      </c>
      <c r="B6" s="62"/>
      <c r="C6" s="62"/>
      <c r="D6" s="63"/>
      <c r="E6" s="13"/>
      <c r="F6" s="13" t="s">
        <v>43</v>
      </c>
      <c r="G6" s="13"/>
      <c r="H6" s="13"/>
      <c r="I6" s="13"/>
      <c r="K6" s="15"/>
      <c r="L6" s="8"/>
      <c r="M6" s="8"/>
      <c r="N6" s="8"/>
      <c r="O6" s="8"/>
      <c r="P6" s="8"/>
      <c r="Q6" s="8"/>
      <c r="R6" s="60" t="s">
        <v>69</v>
      </c>
      <c r="S6" s="64"/>
      <c r="T6" s="17"/>
    </row>
    <row r="7" spans="1:22" ht="27.75" customHeight="1">
      <c r="A7" s="62" t="s">
        <v>70</v>
      </c>
      <c r="B7" s="62"/>
      <c r="C7" s="62"/>
      <c r="D7" s="63"/>
      <c r="E7" s="13" t="s">
        <v>24</v>
      </c>
      <c r="F7" s="13" t="s">
        <v>44</v>
      </c>
      <c r="G7" s="13"/>
      <c r="H7" s="13" t="s">
        <v>45</v>
      </c>
      <c r="I7" s="13"/>
      <c r="J7" s="8"/>
      <c r="K7" s="13"/>
      <c r="L7" s="8"/>
      <c r="M7" s="8"/>
      <c r="N7" s="8"/>
      <c r="O7" s="8"/>
      <c r="P7" s="8"/>
      <c r="Q7" s="8"/>
      <c r="R7" s="60" t="s">
        <v>22</v>
      </c>
      <c r="S7" s="64"/>
      <c r="T7" s="17"/>
    </row>
    <row r="8" spans="1:22" ht="27.75" customHeight="1">
      <c r="A8" s="62" t="s">
        <v>71</v>
      </c>
      <c r="B8" s="62"/>
      <c r="C8" s="62"/>
      <c r="D8" s="63"/>
      <c r="E8" s="13" t="s">
        <v>46</v>
      </c>
      <c r="F8" s="13" t="s">
        <v>47</v>
      </c>
      <c r="G8" s="13"/>
      <c r="H8" s="14" t="s">
        <v>48</v>
      </c>
      <c r="I8" s="13"/>
      <c r="J8" s="8"/>
      <c r="K8" s="13"/>
      <c r="L8" s="8" t="s">
        <v>30</v>
      </c>
      <c r="M8" s="8"/>
      <c r="N8" s="8"/>
      <c r="O8" s="8"/>
      <c r="P8" s="8"/>
      <c r="Q8" s="8"/>
      <c r="R8" s="60" t="s">
        <v>23</v>
      </c>
      <c r="S8" s="64"/>
      <c r="T8" s="17"/>
    </row>
    <row r="9" spans="1:22" ht="27.75" customHeight="1">
      <c r="A9" s="10"/>
      <c r="B9" s="10"/>
      <c r="C9" s="10"/>
      <c r="D9" s="25"/>
      <c r="E9" s="13" t="s">
        <v>49</v>
      </c>
      <c r="F9" s="10" t="s">
        <v>50</v>
      </c>
      <c r="G9" s="13" t="s">
        <v>25</v>
      </c>
      <c r="H9" s="10" t="s">
        <v>51</v>
      </c>
      <c r="I9" s="13" t="s">
        <v>52</v>
      </c>
      <c r="J9" s="8" t="s">
        <v>28</v>
      </c>
      <c r="K9" s="13" t="s">
        <v>6</v>
      </c>
      <c r="L9" s="8" t="s">
        <v>53</v>
      </c>
      <c r="M9" s="8" t="s">
        <v>31</v>
      </c>
      <c r="N9" s="8" t="s">
        <v>33</v>
      </c>
      <c r="O9" s="8" t="s">
        <v>35</v>
      </c>
      <c r="P9" s="8" t="s">
        <v>37</v>
      </c>
      <c r="Q9" s="8" t="s">
        <v>54</v>
      </c>
      <c r="R9" s="37"/>
      <c r="S9" s="21"/>
      <c r="T9" s="17"/>
    </row>
    <row r="10" spans="1:22" ht="27.75" customHeight="1">
      <c r="A10" s="38"/>
      <c r="B10" s="38"/>
      <c r="C10" s="38"/>
      <c r="D10" s="39"/>
      <c r="E10" s="24" t="s">
        <v>49</v>
      </c>
      <c r="F10" s="24" t="s">
        <v>55</v>
      </c>
      <c r="G10" s="24" t="s">
        <v>26</v>
      </c>
      <c r="H10" s="24" t="s">
        <v>56</v>
      </c>
      <c r="I10" s="24" t="s">
        <v>27</v>
      </c>
      <c r="J10" s="27" t="s">
        <v>29</v>
      </c>
      <c r="K10" s="24" t="s">
        <v>4</v>
      </c>
      <c r="L10" s="27" t="s">
        <v>57</v>
      </c>
      <c r="M10" s="27" t="s">
        <v>32</v>
      </c>
      <c r="N10" s="27" t="s">
        <v>34</v>
      </c>
      <c r="O10" s="27" t="s">
        <v>36</v>
      </c>
      <c r="P10" s="27" t="s">
        <v>29</v>
      </c>
      <c r="Q10" s="24" t="s">
        <v>4</v>
      </c>
      <c r="R10" s="18"/>
      <c r="S10" s="19"/>
    </row>
    <row r="11" spans="1:22" s="1" customFormat="1" ht="26.1" customHeight="1">
      <c r="A11" s="76" t="s">
        <v>7</v>
      </c>
      <c r="B11" s="76"/>
      <c r="C11" s="76"/>
      <c r="D11" s="77"/>
      <c r="E11" s="78">
        <f t="shared" ref="E11:Q11" si="0">E12+E22+E26+E33+E39+E49+E54+E60+E66+E75+E80+E86+E90+E93</f>
        <v>2168078215.2199998</v>
      </c>
      <c r="F11" s="78">
        <f t="shared" si="0"/>
        <v>14379003.155999998</v>
      </c>
      <c r="G11" s="78">
        <f t="shared" si="0"/>
        <v>11242438.101000002</v>
      </c>
      <c r="H11" s="78">
        <f t="shared" si="0"/>
        <v>24235547.420000002</v>
      </c>
      <c r="I11" s="78">
        <f t="shared" si="0"/>
        <v>18622712.629999999</v>
      </c>
      <c r="J11" s="78">
        <f t="shared" si="0"/>
        <v>1104681256.9849999</v>
      </c>
      <c r="K11" s="78">
        <f t="shared" si="0"/>
        <v>626524879.9000001</v>
      </c>
      <c r="L11" s="78">
        <f t="shared" si="0"/>
        <v>1341363210.3800001</v>
      </c>
      <c r="M11" s="78">
        <f t="shared" si="0"/>
        <v>767364366.43099999</v>
      </c>
      <c r="N11" s="78">
        <f t="shared" si="0"/>
        <v>1094661195.0699997</v>
      </c>
      <c r="O11" s="78">
        <f t="shared" si="0"/>
        <v>263507274.09</v>
      </c>
      <c r="P11" s="78">
        <f t="shared" si="0"/>
        <v>127306682.74000001</v>
      </c>
      <c r="Q11" s="78">
        <f t="shared" si="0"/>
        <v>85921302.00999999</v>
      </c>
      <c r="R11" s="4"/>
      <c r="S11" s="22" t="s">
        <v>3</v>
      </c>
    </row>
    <row r="12" spans="1:22" s="43" customFormat="1" ht="26.1" customHeight="1">
      <c r="A12" s="41" t="s">
        <v>8</v>
      </c>
      <c r="B12" s="41"/>
      <c r="C12" s="28"/>
      <c r="D12" s="34"/>
      <c r="E12" s="79">
        <f>SUM(E13:E21)</f>
        <v>1893239508.95</v>
      </c>
      <c r="F12" s="79">
        <f t="shared" ref="F12:Q12" si="1">SUM(F13:F21)</f>
        <v>2450340.29</v>
      </c>
      <c r="G12" s="79">
        <f t="shared" si="1"/>
        <v>2040599.4500000002</v>
      </c>
      <c r="H12" s="79">
        <f t="shared" si="1"/>
        <v>665770</v>
      </c>
      <c r="I12" s="79">
        <f t="shared" si="1"/>
        <v>14626854.76</v>
      </c>
      <c r="J12" s="79">
        <f t="shared" si="1"/>
        <v>122286603.13</v>
      </c>
      <c r="K12" s="79">
        <f t="shared" si="1"/>
        <v>122328207.48</v>
      </c>
      <c r="L12" s="79">
        <f t="shared" si="1"/>
        <v>91033908.359999999</v>
      </c>
      <c r="M12" s="79">
        <f t="shared" si="1"/>
        <v>101778451.01000001</v>
      </c>
      <c r="N12" s="79">
        <f t="shared" si="1"/>
        <v>61814927.389999993</v>
      </c>
      <c r="O12" s="79">
        <f t="shared" si="1"/>
        <v>49462641.850000001</v>
      </c>
      <c r="P12" s="79">
        <f t="shared" si="1"/>
        <v>10558605.460000001</v>
      </c>
      <c r="Q12" s="79">
        <f t="shared" si="1"/>
        <v>7977606.8599999994</v>
      </c>
      <c r="R12" s="42" t="s">
        <v>72</v>
      </c>
      <c r="S12" s="28"/>
    </row>
    <row r="13" spans="1:22" s="12" customFormat="1" ht="26.1" customHeight="1">
      <c r="A13" s="28"/>
      <c r="B13" s="44" t="s">
        <v>73</v>
      </c>
      <c r="C13" s="28"/>
      <c r="D13" s="34"/>
      <c r="E13" s="80">
        <v>2628280.34</v>
      </c>
      <c r="F13" s="80">
        <v>744789.6</v>
      </c>
      <c r="G13" s="80">
        <v>181433.12</v>
      </c>
      <c r="H13" s="80">
        <v>109070</v>
      </c>
      <c r="I13" s="80">
        <v>235615.4</v>
      </c>
      <c r="J13" s="80">
        <v>29206663.649999999</v>
      </c>
      <c r="K13" s="80">
        <v>31646254.890000001</v>
      </c>
      <c r="L13" s="80">
        <v>19504871.109999999</v>
      </c>
      <c r="M13" s="80">
        <v>17750821</v>
      </c>
      <c r="N13" s="80">
        <v>17838788.550000001</v>
      </c>
      <c r="O13" s="80">
        <v>5991322.5499999998</v>
      </c>
      <c r="P13" s="80">
        <v>1060683</v>
      </c>
      <c r="Q13" s="81" t="s">
        <v>5</v>
      </c>
      <c r="R13" s="42"/>
      <c r="S13" s="32" t="s">
        <v>74</v>
      </c>
    </row>
    <row r="14" spans="1:22" s="12" customFormat="1" ht="26.1" customHeight="1">
      <c r="A14" s="28"/>
      <c r="B14" s="44" t="s">
        <v>75</v>
      </c>
      <c r="C14" s="28"/>
      <c r="D14" s="34"/>
      <c r="E14" s="80">
        <v>255419.48</v>
      </c>
      <c r="F14" s="80">
        <v>202028.6</v>
      </c>
      <c r="G14" s="80">
        <v>734893.43</v>
      </c>
      <c r="H14" s="81" t="s">
        <v>5</v>
      </c>
      <c r="I14" s="80">
        <v>152968</v>
      </c>
      <c r="J14" s="80">
        <v>18168485</v>
      </c>
      <c r="K14" s="80">
        <v>18359459.829999998</v>
      </c>
      <c r="L14" s="80">
        <v>10841848</v>
      </c>
      <c r="M14" s="80">
        <v>9285180</v>
      </c>
      <c r="N14" s="80">
        <v>7686345.6600000001</v>
      </c>
      <c r="O14" s="80">
        <v>5508000</v>
      </c>
      <c r="P14" s="80">
        <v>1511000</v>
      </c>
      <c r="Q14" s="81" t="s">
        <v>5</v>
      </c>
      <c r="R14" s="42"/>
      <c r="S14" s="32" t="s">
        <v>76</v>
      </c>
    </row>
    <row r="15" spans="1:22" s="12" customFormat="1" ht="26.1" customHeight="1">
      <c r="A15" s="28"/>
      <c r="B15" s="44" t="s">
        <v>77</v>
      </c>
      <c r="C15" s="28"/>
      <c r="D15" s="34"/>
      <c r="E15" s="80">
        <v>1857571857</v>
      </c>
      <c r="F15" s="80">
        <v>471634</v>
      </c>
      <c r="G15" s="80">
        <v>205690.13</v>
      </c>
      <c r="H15" s="81" t="s">
        <v>5</v>
      </c>
      <c r="I15" s="80">
        <v>12943005</v>
      </c>
      <c r="J15" s="80">
        <v>19578881.48</v>
      </c>
      <c r="K15" s="81" t="s">
        <v>5</v>
      </c>
      <c r="L15" s="80">
        <v>12926088.359999999</v>
      </c>
      <c r="M15" s="80">
        <v>11568127</v>
      </c>
      <c r="N15" s="80">
        <v>6767539.6399999997</v>
      </c>
      <c r="O15" s="80">
        <v>692950</v>
      </c>
      <c r="P15" s="80">
        <v>634000</v>
      </c>
      <c r="Q15" s="81" t="s">
        <v>5</v>
      </c>
      <c r="R15" s="42"/>
      <c r="S15" s="32" t="s">
        <v>78</v>
      </c>
    </row>
    <row r="16" spans="1:22" s="12" customFormat="1" ht="26.1" customHeight="1">
      <c r="A16" s="28"/>
      <c r="B16" s="44" t="s">
        <v>79</v>
      </c>
      <c r="C16" s="28"/>
      <c r="D16" s="34"/>
      <c r="E16" s="80">
        <v>14501474.67</v>
      </c>
      <c r="F16" s="80">
        <v>157767.6</v>
      </c>
      <c r="G16" s="80">
        <v>185140.67</v>
      </c>
      <c r="H16" s="81" t="s">
        <v>5</v>
      </c>
      <c r="I16" s="80">
        <v>92036.01</v>
      </c>
      <c r="J16" s="80" t="s">
        <v>80</v>
      </c>
      <c r="K16" s="81" t="s">
        <v>5</v>
      </c>
      <c r="L16" s="80">
        <v>6041276</v>
      </c>
      <c r="M16" s="80">
        <v>8380890</v>
      </c>
      <c r="N16" s="80">
        <v>3306124.68</v>
      </c>
      <c r="O16" s="80">
        <v>3303800</v>
      </c>
      <c r="P16" s="80">
        <v>838777.38</v>
      </c>
      <c r="Q16" s="81" t="s">
        <v>5</v>
      </c>
      <c r="R16" s="42"/>
      <c r="S16" s="32" t="s">
        <v>81</v>
      </c>
    </row>
    <row r="17" spans="1:19" s="12" customFormat="1" ht="26.1" customHeight="1">
      <c r="A17" s="28"/>
      <c r="B17" s="44" t="s">
        <v>82</v>
      </c>
      <c r="C17" s="28"/>
      <c r="D17" s="34"/>
      <c r="E17" s="80">
        <v>318517.18</v>
      </c>
      <c r="F17" s="80">
        <v>238170</v>
      </c>
      <c r="G17" s="80">
        <v>121008.03</v>
      </c>
      <c r="H17" s="80">
        <v>27880</v>
      </c>
      <c r="I17" s="80">
        <v>14130</v>
      </c>
      <c r="J17" s="80" t="s">
        <v>83</v>
      </c>
      <c r="K17" s="80">
        <v>19534279.010000002</v>
      </c>
      <c r="L17" s="80">
        <v>12196249</v>
      </c>
      <c r="M17" s="80">
        <v>12014550.98</v>
      </c>
      <c r="N17" s="80">
        <v>6098844.8300000001</v>
      </c>
      <c r="O17" s="80">
        <v>5427690</v>
      </c>
      <c r="P17" s="80">
        <v>1810010</v>
      </c>
      <c r="Q17" s="81" t="s">
        <v>5</v>
      </c>
      <c r="R17" s="42"/>
      <c r="S17" s="32" t="s">
        <v>84</v>
      </c>
    </row>
    <row r="18" spans="1:19" s="12" customFormat="1" ht="26.1" customHeight="1">
      <c r="A18" s="28"/>
      <c r="B18" s="44" t="s">
        <v>85</v>
      </c>
      <c r="C18" s="28"/>
      <c r="D18" s="34"/>
      <c r="E18" s="80">
        <v>17430074.780000001</v>
      </c>
      <c r="F18" s="80">
        <v>196580.89</v>
      </c>
      <c r="G18" s="80">
        <v>254681.79</v>
      </c>
      <c r="H18" s="81" t="s">
        <v>5</v>
      </c>
      <c r="I18" s="80">
        <v>401915.75</v>
      </c>
      <c r="J18" s="80">
        <v>21814166</v>
      </c>
      <c r="K18" s="80"/>
      <c r="L18" s="80">
        <v>11617309</v>
      </c>
      <c r="M18" s="80">
        <v>12035521</v>
      </c>
      <c r="N18" s="80">
        <v>5447734.7699999996</v>
      </c>
      <c r="O18" s="80">
        <v>22361429.300000001</v>
      </c>
      <c r="P18" s="80">
        <v>1734000</v>
      </c>
      <c r="Q18" s="81" t="s">
        <v>5</v>
      </c>
      <c r="R18" s="42"/>
      <c r="S18" s="32" t="s">
        <v>86</v>
      </c>
    </row>
    <row r="19" spans="1:19" s="12" customFormat="1" ht="26.1" customHeight="1">
      <c r="A19" s="28"/>
      <c r="B19" s="44" t="s">
        <v>87</v>
      </c>
      <c r="C19" s="28"/>
      <c r="D19" s="34"/>
      <c r="E19" s="82">
        <v>124879.89</v>
      </c>
      <c r="F19" s="82">
        <v>153520.20000000001</v>
      </c>
      <c r="G19" s="82">
        <v>99594.240000000005</v>
      </c>
      <c r="H19" s="82">
        <v>0</v>
      </c>
      <c r="I19" s="82">
        <v>25267</v>
      </c>
      <c r="J19" s="82">
        <v>11056354</v>
      </c>
      <c r="K19" s="82">
        <v>14409661.289999999</v>
      </c>
      <c r="L19" s="82">
        <v>5980156.8899999997</v>
      </c>
      <c r="M19" s="82">
        <v>9962902</v>
      </c>
      <c r="N19" s="82">
        <v>4063972.37</v>
      </c>
      <c r="O19" s="82">
        <v>3161150</v>
      </c>
      <c r="P19" s="82">
        <v>1135735.08</v>
      </c>
      <c r="Q19" s="82">
        <v>180533.52</v>
      </c>
      <c r="R19" s="42"/>
      <c r="S19" s="32" t="s">
        <v>88</v>
      </c>
    </row>
    <row r="20" spans="1:19" s="12" customFormat="1" ht="26.1" customHeight="1">
      <c r="A20" s="28"/>
      <c r="B20" s="44" t="s">
        <v>89</v>
      </c>
      <c r="C20" s="28"/>
      <c r="D20" s="34"/>
      <c r="E20" s="80">
        <v>338836.08</v>
      </c>
      <c r="F20" s="80">
        <v>285542.40000000002</v>
      </c>
      <c r="G20" s="80">
        <v>118392.3</v>
      </c>
      <c r="H20" s="80">
        <v>528820</v>
      </c>
      <c r="I20" s="80">
        <v>145451.85</v>
      </c>
      <c r="J20" s="80">
        <v>19970588</v>
      </c>
      <c r="K20" s="80">
        <v>17048916.32</v>
      </c>
      <c r="L20" s="80">
        <v>11632492</v>
      </c>
      <c r="M20" s="80">
        <v>13497247.029999999</v>
      </c>
      <c r="N20" s="80">
        <v>7482218.8499999996</v>
      </c>
      <c r="O20" s="80">
        <v>2191400</v>
      </c>
      <c r="P20" s="80">
        <v>1538000</v>
      </c>
      <c r="Q20" s="81" t="s">
        <v>5</v>
      </c>
      <c r="R20" s="42"/>
      <c r="S20" s="32" t="s">
        <v>90</v>
      </c>
    </row>
    <row r="21" spans="1:19" s="12" customFormat="1" ht="26.1" customHeight="1">
      <c r="A21" s="28"/>
      <c r="B21" s="44" t="s">
        <v>91</v>
      </c>
      <c r="C21" s="28"/>
      <c r="D21" s="34"/>
      <c r="E21" s="80">
        <v>70169.53</v>
      </c>
      <c r="F21" s="80">
        <v>307</v>
      </c>
      <c r="G21" s="80">
        <v>139765.74</v>
      </c>
      <c r="H21" s="81" t="s">
        <v>5</v>
      </c>
      <c r="I21" s="80">
        <v>616465.75</v>
      </c>
      <c r="J21" s="80">
        <v>2491465</v>
      </c>
      <c r="K21" s="80">
        <v>21329636.140000001</v>
      </c>
      <c r="L21" s="83">
        <v>293618</v>
      </c>
      <c r="M21" s="80">
        <v>7283212</v>
      </c>
      <c r="N21" s="80">
        <v>3123358.04</v>
      </c>
      <c r="O21" s="80">
        <v>824900</v>
      </c>
      <c r="P21" s="80">
        <v>296400</v>
      </c>
      <c r="Q21" s="80">
        <v>7797073.3399999999</v>
      </c>
      <c r="R21" s="42"/>
      <c r="S21" s="32" t="s">
        <v>92</v>
      </c>
    </row>
    <row r="22" spans="1:19" s="43" customFormat="1" ht="26.1" customHeight="1">
      <c r="A22" s="41" t="s">
        <v>9</v>
      </c>
      <c r="B22" s="41"/>
      <c r="C22" s="28"/>
      <c r="D22" s="34"/>
      <c r="E22" s="79">
        <f>SUM(E23:E25)</f>
        <v>16661466.700000001</v>
      </c>
      <c r="F22" s="79">
        <f t="shared" ref="F22:Q22" si="2">SUM(F23:F25)</f>
        <v>434622</v>
      </c>
      <c r="G22" s="79">
        <f t="shared" si="2"/>
        <v>492165.43</v>
      </c>
      <c r="H22" s="79">
        <f t="shared" si="2"/>
        <v>1043866</v>
      </c>
      <c r="I22" s="79">
        <f t="shared" si="2"/>
        <v>109853</v>
      </c>
      <c r="J22" s="79">
        <f t="shared" si="2"/>
        <v>5774501.21</v>
      </c>
      <c r="K22" s="79">
        <f t="shared" si="2"/>
        <v>15508142.67</v>
      </c>
      <c r="L22" s="79">
        <f t="shared" si="2"/>
        <v>10392528.27</v>
      </c>
      <c r="M22" s="79">
        <f t="shared" si="2"/>
        <v>15438796.761</v>
      </c>
      <c r="N22" s="79">
        <f t="shared" si="2"/>
        <v>14233224.539999999</v>
      </c>
      <c r="O22" s="79">
        <f t="shared" si="2"/>
        <v>6933170</v>
      </c>
      <c r="P22" s="79">
        <f t="shared" si="2"/>
        <v>3773423.46</v>
      </c>
      <c r="Q22" s="79">
        <f t="shared" si="2"/>
        <v>1500</v>
      </c>
      <c r="R22" s="42" t="s">
        <v>93</v>
      </c>
      <c r="S22" s="33"/>
    </row>
    <row r="23" spans="1:19" s="12" customFormat="1" ht="26.1" customHeight="1">
      <c r="A23" s="28"/>
      <c r="B23" s="45" t="s">
        <v>94</v>
      </c>
      <c r="C23" s="28"/>
      <c r="D23" s="34"/>
      <c r="E23" s="80">
        <v>2033522.83</v>
      </c>
      <c r="F23" s="80">
        <v>61800</v>
      </c>
      <c r="G23" s="80">
        <v>74300.06</v>
      </c>
      <c r="H23" s="80">
        <v>371201</v>
      </c>
      <c r="I23" s="80">
        <v>18010</v>
      </c>
      <c r="J23" s="81">
        <v>20227.41</v>
      </c>
      <c r="K23" s="81" t="s">
        <v>5</v>
      </c>
      <c r="L23" s="80">
        <v>3645241</v>
      </c>
      <c r="M23" s="80">
        <v>7481454</v>
      </c>
      <c r="N23" s="80">
        <v>5392835.4500000002</v>
      </c>
      <c r="O23" s="80">
        <v>2787170</v>
      </c>
      <c r="P23" s="80">
        <v>1101657.1399999999</v>
      </c>
      <c r="Q23" s="81" t="s">
        <v>5</v>
      </c>
      <c r="R23" s="42"/>
      <c r="S23" s="32" t="s">
        <v>95</v>
      </c>
    </row>
    <row r="24" spans="1:19" s="12" customFormat="1" ht="26.1" customHeight="1">
      <c r="A24" s="28"/>
      <c r="B24" s="44" t="s">
        <v>96</v>
      </c>
      <c r="C24" s="28"/>
      <c r="D24" s="34"/>
      <c r="E24" s="80">
        <v>14530704.130000001</v>
      </c>
      <c r="F24" s="80">
        <v>195062</v>
      </c>
      <c r="G24" s="80">
        <v>155276.35999999999</v>
      </c>
      <c r="H24" s="80">
        <v>137326</v>
      </c>
      <c r="I24" s="80">
        <v>33194.199999999997</v>
      </c>
      <c r="J24" s="80">
        <v>5745742</v>
      </c>
      <c r="K24" s="80">
        <v>2058988.8</v>
      </c>
      <c r="L24" s="80">
        <v>1823215</v>
      </c>
      <c r="M24" s="80">
        <v>7956610</v>
      </c>
      <c r="N24" s="80">
        <v>4928239.96</v>
      </c>
      <c r="O24" s="80">
        <v>4146000</v>
      </c>
      <c r="P24" s="80">
        <v>1753957.47</v>
      </c>
      <c r="Q24" s="81" t="s">
        <v>5</v>
      </c>
      <c r="R24" s="42"/>
      <c r="S24" s="32" t="s">
        <v>97</v>
      </c>
    </row>
    <row r="25" spans="1:19" s="12" customFormat="1" ht="26.1" customHeight="1">
      <c r="A25" s="28"/>
      <c r="B25" s="44" t="s">
        <v>98</v>
      </c>
      <c r="C25" s="28"/>
      <c r="D25" s="34"/>
      <c r="E25" s="80">
        <v>97239.74</v>
      </c>
      <c r="F25" s="80">
        <v>177760</v>
      </c>
      <c r="G25" s="80">
        <v>262589.01</v>
      </c>
      <c r="H25" s="80">
        <v>535339</v>
      </c>
      <c r="I25" s="80">
        <v>58648.800000000003</v>
      </c>
      <c r="J25" s="80">
        <v>8531.7999999999993</v>
      </c>
      <c r="K25" s="80">
        <v>13449153.869999999</v>
      </c>
      <c r="L25" s="80">
        <v>4924072.2699999996</v>
      </c>
      <c r="M25" s="80">
        <v>732.76099999999997</v>
      </c>
      <c r="N25" s="80">
        <v>3912149.13</v>
      </c>
      <c r="O25" s="80" t="s">
        <v>99</v>
      </c>
      <c r="P25" s="80">
        <v>917808.85</v>
      </c>
      <c r="Q25" s="80">
        <v>1500</v>
      </c>
      <c r="R25" s="42"/>
      <c r="S25" s="32" t="s">
        <v>100</v>
      </c>
    </row>
    <row r="26" spans="1:19" s="43" customFormat="1" ht="26.1" customHeight="1">
      <c r="A26" s="46" t="s">
        <v>10</v>
      </c>
      <c r="B26" s="30"/>
      <c r="C26" s="28"/>
      <c r="D26" s="34"/>
      <c r="E26" s="79">
        <f>SUM(E27:E32)</f>
        <v>15773089.83</v>
      </c>
      <c r="F26" s="79">
        <f t="shared" ref="F26:Q26" si="3">SUM(F27:F32)</f>
        <v>3627490.28</v>
      </c>
      <c r="G26" s="79">
        <f t="shared" si="3"/>
        <v>1479650.5200000003</v>
      </c>
      <c r="H26" s="79">
        <f t="shared" si="3"/>
        <v>97823</v>
      </c>
      <c r="I26" s="79">
        <f t="shared" si="3"/>
        <v>423635</v>
      </c>
      <c r="J26" s="79">
        <f t="shared" si="3"/>
        <v>115867685.69000001</v>
      </c>
      <c r="K26" s="79">
        <f t="shared" si="3"/>
        <v>33496317.48</v>
      </c>
      <c r="L26" s="79">
        <f t="shared" si="3"/>
        <v>67562022.5</v>
      </c>
      <c r="M26" s="79">
        <f t="shared" si="3"/>
        <v>66691354.230000004</v>
      </c>
      <c r="N26" s="79">
        <f t="shared" si="3"/>
        <v>34258368.719999999</v>
      </c>
      <c r="O26" s="79">
        <f t="shared" si="3"/>
        <v>26965947.609999999</v>
      </c>
      <c r="P26" s="79">
        <f t="shared" si="3"/>
        <v>8540903</v>
      </c>
      <c r="Q26" s="79">
        <f t="shared" si="3"/>
        <v>38000</v>
      </c>
      <c r="R26" s="42" t="s">
        <v>101</v>
      </c>
      <c r="S26" s="33"/>
    </row>
    <row r="27" spans="1:19" s="12" customFormat="1" ht="26.1" customHeight="1">
      <c r="A27" s="11"/>
      <c r="B27" s="47" t="s">
        <v>102</v>
      </c>
      <c r="C27" s="28"/>
      <c r="D27" s="34"/>
      <c r="E27" s="80">
        <v>1064982.68</v>
      </c>
      <c r="F27" s="80">
        <v>285886.09999999998</v>
      </c>
      <c r="G27" s="80">
        <v>211081.86</v>
      </c>
      <c r="H27" s="80" t="s">
        <v>5</v>
      </c>
      <c r="I27" s="80">
        <v>1500</v>
      </c>
      <c r="J27" s="80">
        <v>10317059.23</v>
      </c>
      <c r="K27" s="80" t="s">
        <v>5</v>
      </c>
      <c r="L27" s="80">
        <v>6554422.5999999996</v>
      </c>
      <c r="M27" s="80">
        <v>7755308</v>
      </c>
      <c r="N27" s="80">
        <v>3270944.72</v>
      </c>
      <c r="O27" s="80">
        <v>2282390</v>
      </c>
      <c r="P27" s="80">
        <v>1098703</v>
      </c>
      <c r="Q27" s="80" t="s">
        <v>5</v>
      </c>
      <c r="R27" s="42"/>
      <c r="S27" s="32" t="s">
        <v>103</v>
      </c>
    </row>
    <row r="28" spans="1:19" s="12" customFormat="1" ht="26.1" customHeight="1">
      <c r="A28" s="11"/>
      <c r="B28" s="47" t="s">
        <v>104</v>
      </c>
      <c r="C28" s="28"/>
      <c r="D28" s="34"/>
      <c r="E28" s="80">
        <v>470437</v>
      </c>
      <c r="F28" s="80">
        <v>109854</v>
      </c>
      <c r="G28" s="80">
        <v>599061.52</v>
      </c>
      <c r="H28" s="81" t="s">
        <v>5</v>
      </c>
      <c r="I28" s="80">
        <v>53152</v>
      </c>
      <c r="J28" s="80">
        <v>39840265</v>
      </c>
      <c r="K28" s="80">
        <v>638885</v>
      </c>
      <c r="L28" s="80">
        <v>23621582</v>
      </c>
      <c r="M28" s="80">
        <v>16479467.23</v>
      </c>
      <c r="N28" s="80">
        <v>9323302.1300000008</v>
      </c>
      <c r="O28" s="80">
        <v>13345500</v>
      </c>
      <c r="P28" s="80">
        <v>1665000</v>
      </c>
      <c r="Q28" s="81" t="s">
        <v>5</v>
      </c>
      <c r="R28" s="42"/>
      <c r="S28" s="32" t="s">
        <v>105</v>
      </c>
    </row>
    <row r="29" spans="1:19" s="12" customFormat="1" ht="26.1" customHeight="1">
      <c r="A29" s="11"/>
      <c r="B29" s="47" t="s">
        <v>106</v>
      </c>
      <c r="C29" s="28"/>
      <c r="D29" s="34"/>
      <c r="E29" s="80">
        <v>426194.9</v>
      </c>
      <c r="F29" s="80">
        <v>330201.78000000003</v>
      </c>
      <c r="G29" s="80">
        <v>266937.21999999997</v>
      </c>
      <c r="H29" s="80" t="s">
        <v>5</v>
      </c>
      <c r="I29" s="80">
        <v>4098</v>
      </c>
      <c r="J29" s="80">
        <v>24158657.039999999</v>
      </c>
      <c r="K29" s="80">
        <v>19145242.25</v>
      </c>
      <c r="L29" s="80">
        <v>13780907.9</v>
      </c>
      <c r="M29" s="80">
        <v>13661221</v>
      </c>
      <c r="N29" s="80">
        <v>5994000.6200000001</v>
      </c>
      <c r="O29" s="80">
        <v>5584400</v>
      </c>
      <c r="P29" s="80">
        <v>2454000</v>
      </c>
      <c r="Q29" s="80" t="s">
        <v>5</v>
      </c>
      <c r="R29" s="42"/>
      <c r="S29" s="32" t="s">
        <v>107</v>
      </c>
    </row>
    <row r="30" spans="1:19" s="12" customFormat="1" ht="26.1" customHeight="1">
      <c r="A30" s="11"/>
      <c r="B30" s="47" t="s">
        <v>108</v>
      </c>
      <c r="C30" s="28"/>
      <c r="D30" s="34"/>
      <c r="E30" s="80">
        <v>256615.7</v>
      </c>
      <c r="F30" s="80">
        <v>835954.6</v>
      </c>
      <c r="G30" s="80">
        <v>120072</v>
      </c>
      <c r="H30" s="80" t="s">
        <v>5</v>
      </c>
      <c r="I30" s="80">
        <v>228920</v>
      </c>
      <c r="J30" s="80">
        <v>18745490.420000002</v>
      </c>
      <c r="K30" s="80" t="s">
        <v>5</v>
      </c>
      <c r="L30" s="80">
        <v>11295624</v>
      </c>
      <c r="M30" s="80">
        <v>10912744</v>
      </c>
      <c r="N30" s="80">
        <v>5248408.6900000004</v>
      </c>
      <c r="O30" s="80">
        <v>2585897.61</v>
      </c>
      <c r="P30" s="80">
        <v>1600000</v>
      </c>
      <c r="Q30" s="80" t="s">
        <v>5</v>
      </c>
      <c r="R30" s="42"/>
      <c r="S30" s="32" t="s">
        <v>109</v>
      </c>
    </row>
    <row r="31" spans="1:19" s="12" customFormat="1" ht="26.1" customHeight="1">
      <c r="A31" s="11"/>
      <c r="B31" s="47" t="s">
        <v>110</v>
      </c>
      <c r="C31" s="28"/>
      <c r="D31" s="34"/>
      <c r="E31" s="80">
        <v>192647.4</v>
      </c>
      <c r="F31" s="80">
        <v>125663.4</v>
      </c>
      <c r="G31" s="80">
        <v>146575.32999999999</v>
      </c>
      <c r="H31" s="80">
        <v>97823</v>
      </c>
      <c r="I31" s="80">
        <v>135465</v>
      </c>
      <c r="J31" s="80">
        <v>13517053</v>
      </c>
      <c r="K31" s="80">
        <v>13712190.23</v>
      </c>
      <c r="L31" s="80">
        <v>8426662</v>
      </c>
      <c r="M31" s="80">
        <v>9741904</v>
      </c>
      <c r="N31" s="80">
        <v>5282059.5599999996</v>
      </c>
      <c r="O31" s="80">
        <v>377060</v>
      </c>
      <c r="P31" s="80">
        <v>1204000</v>
      </c>
      <c r="Q31" s="80">
        <v>20000</v>
      </c>
      <c r="R31" s="42"/>
      <c r="S31" s="32" t="s">
        <v>111</v>
      </c>
    </row>
    <row r="32" spans="1:19" s="12" customFormat="1" ht="26.1" customHeight="1">
      <c r="A32" s="11"/>
      <c r="B32" s="48" t="s">
        <v>112</v>
      </c>
      <c r="C32" s="28"/>
      <c r="D32" s="34"/>
      <c r="E32" s="80">
        <v>13362212.15</v>
      </c>
      <c r="F32" s="80">
        <v>1939930.4</v>
      </c>
      <c r="G32" s="80">
        <v>135922.59</v>
      </c>
      <c r="H32" s="81" t="s">
        <v>5</v>
      </c>
      <c r="I32" s="80">
        <v>500</v>
      </c>
      <c r="J32" s="80">
        <v>9289161</v>
      </c>
      <c r="K32" s="81" t="s">
        <v>5</v>
      </c>
      <c r="L32" s="80">
        <v>3882824</v>
      </c>
      <c r="M32" s="80">
        <v>8140710</v>
      </c>
      <c r="N32" s="80">
        <v>5139653</v>
      </c>
      <c r="O32" s="80">
        <v>2790700</v>
      </c>
      <c r="P32" s="80">
        <v>519200</v>
      </c>
      <c r="Q32" s="80">
        <v>18000</v>
      </c>
      <c r="R32" s="42"/>
      <c r="S32" s="32" t="s">
        <v>113</v>
      </c>
    </row>
    <row r="33" spans="1:19" s="43" customFormat="1" ht="26.1" customHeight="1">
      <c r="A33" s="42"/>
      <c r="B33" s="30" t="s">
        <v>11</v>
      </c>
      <c r="C33" s="28"/>
      <c r="D33" s="34"/>
      <c r="E33" s="79">
        <f>SUM(E34:E38)</f>
        <v>59204794.980000004</v>
      </c>
      <c r="F33" s="79">
        <f t="shared" ref="F33:Q33" si="4">SUM(F34:F38)</f>
        <v>1396762.2</v>
      </c>
      <c r="G33" s="79">
        <f t="shared" si="4"/>
        <v>600008.87</v>
      </c>
      <c r="H33" s="79">
        <f t="shared" si="4"/>
        <v>986345</v>
      </c>
      <c r="I33" s="79">
        <f t="shared" si="4"/>
        <v>836010</v>
      </c>
      <c r="J33" s="79">
        <f t="shared" si="4"/>
        <v>78814856.960000008</v>
      </c>
      <c r="K33" s="79">
        <f t="shared" si="4"/>
        <v>14690132.300000001</v>
      </c>
      <c r="L33" s="79">
        <f t="shared" si="4"/>
        <v>830421151.45000005</v>
      </c>
      <c r="M33" s="79">
        <f t="shared" si="4"/>
        <v>39638890.760000005</v>
      </c>
      <c r="N33" s="79">
        <f t="shared" si="4"/>
        <v>33438572.130000003</v>
      </c>
      <c r="O33" s="79">
        <f t="shared" si="4"/>
        <v>18816148.93</v>
      </c>
      <c r="P33" s="79">
        <f t="shared" si="4"/>
        <v>9631184.2400000002</v>
      </c>
      <c r="Q33" s="79">
        <f t="shared" si="4"/>
        <v>18000</v>
      </c>
      <c r="R33" s="42" t="s">
        <v>114</v>
      </c>
      <c r="S33" s="28"/>
    </row>
    <row r="34" spans="1:19" s="12" customFormat="1" ht="26.1" customHeight="1">
      <c r="A34" s="11"/>
      <c r="B34" s="47" t="s">
        <v>115</v>
      </c>
      <c r="C34" s="28"/>
      <c r="D34" s="34"/>
      <c r="E34" s="80">
        <v>15704532.24</v>
      </c>
      <c r="F34" s="80">
        <v>113191.2</v>
      </c>
      <c r="G34" s="80">
        <v>64873.53</v>
      </c>
      <c r="H34" s="81" t="s">
        <v>5</v>
      </c>
      <c r="I34" s="80">
        <v>661080</v>
      </c>
      <c r="J34" s="80">
        <v>15991108</v>
      </c>
      <c r="K34" s="81" t="s">
        <v>5</v>
      </c>
      <c r="L34" s="80">
        <v>802286850</v>
      </c>
      <c r="M34" s="80">
        <v>11764511.92</v>
      </c>
      <c r="N34" s="80">
        <v>6224830.9400000004</v>
      </c>
      <c r="O34" s="80">
        <v>3103810</v>
      </c>
      <c r="P34" s="80">
        <v>1787000</v>
      </c>
      <c r="Q34" s="81" t="s">
        <v>5</v>
      </c>
      <c r="R34" s="42"/>
      <c r="S34" s="32" t="s">
        <v>116</v>
      </c>
    </row>
    <row r="35" spans="1:19" s="12" customFormat="1" ht="26.1" customHeight="1">
      <c r="A35" s="11"/>
      <c r="B35" s="47" t="s">
        <v>117</v>
      </c>
      <c r="C35" s="28"/>
      <c r="D35" s="34"/>
      <c r="E35" s="80">
        <v>14195846</v>
      </c>
      <c r="F35" s="80">
        <v>96610</v>
      </c>
      <c r="G35" s="80">
        <v>105384.82</v>
      </c>
      <c r="H35" s="81" t="s">
        <v>5</v>
      </c>
      <c r="I35" s="80">
        <v>109630</v>
      </c>
      <c r="J35" s="80">
        <v>14565951.960000001</v>
      </c>
      <c r="K35" s="81" t="s">
        <v>5</v>
      </c>
      <c r="L35" s="80">
        <v>6589369</v>
      </c>
      <c r="M35" s="80">
        <v>8408353</v>
      </c>
      <c r="N35" s="80">
        <v>5889585.9900000002</v>
      </c>
      <c r="O35" s="80">
        <v>2917270</v>
      </c>
      <c r="P35" s="80">
        <v>3337729.24</v>
      </c>
      <c r="Q35" s="80">
        <v>18000</v>
      </c>
      <c r="R35" s="42"/>
      <c r="S35" s="32" t="s">
        <v>118</v>
      </c>
    </row>
    <row r="36" spans="1:19" s="12" customFormat="1" ht="26.1" customHeight="1">
      <c r="A36" s="11"/>
      <c r="B36" s="47" t="s">
        <v>119</v>
      </c>
      <c r="C36" s="28"/>
      <c r="D36" s="34"/>
      <c r="E36" s="80">
        <v>14838805.529999999</v>
      </c>
      <c r="F36" s="80">
        <v>815547</v>
      </c>
      <c r="G36" s="80">
        <v>164807.47</v>
      </c>
      <c r="H36" s="80">
        <v>986345</v>
      </c>
      <c r="I36" s="80">
        <v>60400</v>
      </c>
      <c r="J36" s="80">
        <v>14625681</v>
      </c>
      <c r="K36" s="81" t="s">
        <v>5</v>
      </c>
      <c r="L36" s="80">
        <v>7071968</v>
      </c>
      <c r="M36" s="80">
        <v>11249255</v>
      </c>
      <c r="N36" s="80">
        <v>6837859.0999999996</v>
      </c>
      <c r="O36" s="80">
        <v>2632200</v>
      </c>
      <c r="P36" s="80" t="s">
        <v>120</v>
      </c>
      <c r="Q36" s="81" t="s">
        <v>5</v>
      </c>
      <c r="R36" s="42"/>
      <c r="S36" s="32" t="s">
        <v>121</v>
      </c>
    </row>
    <row r="37" spans="1:19" s="12" customFormat="1" ht="26.1" customHeight="1">
      <c r="A37" s="11"/>
      <c r="B37" s="47" t="s">
        <v>122</v>
      </c>
      <c r="C37" s="28"/>
      <c r="D37" s="34"/>
      <c r="E37" s="80">
        <v>108675.63</v>
      </c>
      <c r="F37" s="80">
        <v>146700</v>
      </c>
      <c r="G37" s="80">
        <v>225946.81</v>
      </c>
      <c r="H37" s="81" t="s">
        <v>5</v>
      </c>
      <c r="I37" s="80">
        <v>2556</v>
      </c>
      <c r="J37" s="80">
        <v>22340390</v>
      </c>
      <c r="K37" s="81" t="s">
        <v>5</v>
      </c>
      <c r="L37" s="80">
        <v>8616510.3499999996</v>
      </c>
      <c r="M37" s="80">
        <v>690537.5</v>
      </c>
      <c r="N37" s="80">
        <v>8616510.3499999996</v>
      </c>
      <c r="O37" s="80">
        <v>6422604.9299999997</v>
      </c>
      <c r="P37" s="80">
        <v>2724455</v>
      </c>
      <c r="Q37" s="81" t="s">
        <v>5</v>
      </c>
      <c r="R37" s="42"/>
      <c r="S37" s="32" t="s">
        <v>123</v>
      </c>
    </row>
    <row r="38" spans="1:19" s="12" customFormat="1" ht="26.1" customHeight="1">
      <c r="A38" s="11"/>
      <c r="B38" s="47" t="s">
        <v>124</v>
      </c>
      <c r="C38" s="28"/>
      <c r="D38" s="34"/>
      <c r="E38" s="80">
        <v>14356935.58</v>
      </c>
      <c r="F38" s="80">
        <v>224714</v>
      </c>
      <c r="G38" s="80">
        <v>38996.239999999998</v>
      </c>
      <c r="H38" s="80" t="s">
        <v>5</v>
      </c>
      <c r="I38" s="80">
        <v>2344</v>
      </c>
      <c r="J38" s="80">
        <v>11291726</v>
      </c>
      <c r="K38" s="80">
        <v>14690132.300000001</v>
      </c>
      <c r="L38" s="80">
        <v>5856454.0999999996</v>
      </c>
      <c r="M38" s="80">
        <v>7526233.3399999999</v>
      </c>
      <c r="N38" s="80">
        <v>5869785.75</v>
      </c>
      <c r="O38" s="80">
        <v>3740264</v>
      </c>
      <c r="P38" s="80">
        <v>1782000</v>
      </c>
      <c r="Q38" s="80" t="s">
        <v>5</v>
      </c>
      <c r="R38" s="42"/>
      <c r="S38" s="32" t="s">
        <v>125</v>
      </c>
    </row>
    <row r="39" spans="1:19" s="43" customFormat="1" ht="26.1" customHeight="1">
      <c r="A39" s="42"/>
      <c r="B39" s="30" t="s">
        <v>12</v>
      </c>
      <c r="C39" s="28"/>
      <c r="D39" s="34"/>
      <c r="E39" s="79">
        <f>SUM(E40:E48)</f>
        <v>45073094.759999998</v>
      </c>
      <c r="F39" s="79">
        <f t="shared" ref="F39:Q39" si="5">SUM(F40:F48)</f>
        <v>724412.96</v>
      </c>
      <c r="G39" s="79">
        <f t="shared" si="5"/>
        <v>1221397.04</v>
      </c>
      <c r="H39" s="79">
        <f t="shared" si="5"/>
        <v>344020</v>
      </c>
      <c r="I39" s="79">
        <f t="shared" si="5"/>
        <v>99617.700000000012</v>
      </c>
      <c r="J39" s="79">
        <f t="shared" si="5"/>
        <v>85406307.621000007</v>
      </c>
      <c r="K39" s="79">
        <f t="shared" si="5"/>
        <v>55188987.310000002</v>
      </c>
      <c r="L39" s="79">
        <f t="shared" si="5"/>
        <v>48923710.923999995</v>
      </c>
      <c r="M39" s="79">
        <f t="shared" si="5"/>
        <v>66932615.659999996</v>
      </c>
      <c r="N39" s="79">
        <f t="shared" si="5"/>
        <v>42583701.100000001</v>
      </c>
      <c r="O39" s="79">
        <f t="shared" si="5"/>
        <v>18004958.5</v>
      </c>
      <c r="P39" s="79">
        <f t="shared" si="5"/>
        <v>12124843.5</v>
      </c>
      <c r="Q39" s="79">
        <f t="shared" si="5"/>
        <v>26218493.109999999</v>
      </c>
      <c r="R39" s="42" t="s">
        <v>126</v>
      </c>
      <c r="S39" s="28"/>
    </row>
    <row r="40" spans="1:19" s="12" customFormat="1" ht="26.1" customHeight="1">
      <c r="A40" s="11"/>
      <c r="B40" s="47" t="s">
        <v>127</v>
      </c>
      <c r="C40" s="28"/>
      <c r="D40" s="34"/>
      <c r="E40" s="80">
        <v>195864.06</v>
      </c>
      <c r="F40" s="80">
        <v>76070.87</v>
      </c>
      <c r="G40" s="80">
        <v>202800.56</v>
      </c>
      <c r="H40" s="81" t="s">
        <v>5</v>
      </c>
      <c r="I40" s="80">
        <v>8857.7999999999993</v>
      </c>
      <c r="J40" s="80">
        <v>11874796</v>
      </c>
      <c r="K40" s="81" t="s">
        <v>5</v>
      </c>
      <c r="L40" s="80">
        <v>10911850.1</v>
      </c>
      <c r="M40" s="80">
        <v>11054558</v>
      </c>
      <c r="N40" s="80">
        <v>9035302.1600000001</v>
      </c>
      <c r="O40" s="80">
        <v>4403100</v>
      </c>
      <c r="P40" s="80">
        <v>3433000</v>
      </c>
      <c r="Q40" s="80">
        <v>15000</v>
      </c>
      <c r="R40" s="42"/>
      <c r="S40" s="32" t="s">
        <v>128</v>
      </c>
    </row>
    <row r="41" spans="1:19" s="12" customFormat="1" ht="26.1" customHeight="1">
      <c r="A41" s="11"/>
      <c r="B41" s="47" t="s">
        <v>129</v>
      </c>
      <c r="C41" s="28"/>
      <c r="D41" s="34"/>
      <c r="E41" s="80">
        <v>52700.93</v>
      </c>
      <c r="F41" s="80">
        <v>191902.4</v>
      </c>
      <c r="G41" s="80">
        <v>111981.19</v>
      </c>
      <c r="H41" s="80">
        <v>344020</v>
      </c>
      <c r="I41" s="80">
        <v>677</v>
      </c>
      <c r="J41" s="80">
        <v>12636966.75</v>
      </c>
      <c r="K41" s="80">
        <v>13837663.15</v>
      </c>
      <c r="L41" s="80">
        <v>8154787.6399999997</v>
      </c>
      <c r="M41" s="80">
        <v>897339</v>
      </c>
      <c r="N41" s="80">
        <v>5585240</v>
      </c>
      <c r="O41" s="81" t="s">
        <v>5</v>
      </c>
      <c r="P41" s="80">
        <v>653698.64</v>
      </c>
      <c r="Q41" s="80">
        <v>26177626.109999999</v>
      </c>
      <c r="R41" s="42"/>
      <c r="S41" s="32" t="s">
        <v>130</v>
      </c>
    </row>
    <row r="42" spans="1:19" s="12" customFormat="1" ht="26.1" customHeight="1">
      <c r="A42" s="11"/>
      <c r="B42" s="47" t="s">
        <v>131</v>
      </c>
      <c r="C42" s="28"/>
      <c r="D42" s="34"/>
      <c r="E42" s="80">
        <v>55122.3</v>
      </c>
      <c r="F42" s="80">
        <v>6869</v>
      </c>
      <c r="G42" s="81">
        <v>129599.42</v>
      </c>
      <c r="H42" s="81" t="s">
        <v>5</v>
      </c>
      <c r="I42" s="80">
        <v>8090</v>
      </c>
      <c r="J42" s="80">
        <v>9746472</v>
      </c>
      <c r="K42" s="80">
        <v>13830027.199999999</v>
      </c>
      <c r="L42" s="80">
        <v>6158600.75</v>
      </c>
      <c r="M42" s="80">
        <v>8252577</v>
      </c>
      <c r="N42" s="80">
        <v>3764012.91</v>
      </c>
      <c r="O42" s="80">
        <v>1305850</v>
      </c>
      <c r="P42" s="80">
        <v>477000</v>
      </c>
      <c r="Q42" s="81" t="s">
        <v>5</v>
      </c>
      <c r="R42" s="42"/>
      <c r="S42" s="32" t="s">
        <v>132</v>
      </c>
    </row>
    <row r="43" spans="1:19" s="12" customFormat="1" ht="26.1" customHeight="1">
      <c r="A43" s="11"/>
      <c r="B43" s="47" t="s">
        <v>133</v>
      </c>
      <c r="C43" s="28"/>
      <c r="D43" s="34"/>
      <c r="E43" s="80">
        <v>15435244.220000001</v>
      </c>
      <c r="F43" s="80">
        <v>17008.37</v>
      </c>
      <c r="G43" s="80">
        <v>210673.29</v>
      </c>
      <c r="H43" s="81" t="s">
        <v>5</v>
      </c>
      <c r="I43" s="80">
        <v>422.8</v>
      </c>
      <c r="J43" s="80">
        <v>19058921</v>
      </c>
      <c r="K43" s="81" t="s">
        <v>5</v>
      </c>
      <c r="L43" s="80">
        <v>9873784</v>
      </c>
      <c r="M43" s="80">
        <v>10623435</v>
      </c>
      <c r="N43" s="80">
        <v>5327251.0999999996</v>
      </c>
      <c r="O43" s="80">
        <v>3245824</v>
      </c>
      <c r="P43" s="80">
        <v>1730880</v>
      </c>
      <c r="Q43" s="81" t="s">
        <v>5</v>
      </c>
      <c r="R43" s="42"/>
      <c r="S43" s="32" t="s">
        <v>134</v>
      </c>
    </row>
    <row r="44" spans="1:19" s="12" customFormat="1" ht="26.1" customHeight="1">
      <c r="A44" s="11"/>
      <c r="B44" s="47" t="s">
        <v>135</v>
      </c>
      <c r="C44" s="28"/>
      <c r="D44" s="34"/>
      <c r="E44" s="80">
        <v>1600</v>
      </c>
      <c r="F44" s="80">
        <v>55433.4</v>
      </c>
      <c r="G44" s="80">
        <v>191212.56</v>
      </c>
      <c r="H44" s="81" t="s">
        <v>5</v>
      </c>
      <c r="I44" s="80">
        <v>20520</v>
      </c>
      <c r="J44" s="80">
        <v>10625.427</v>
      </c>
      <c r="K44" s="80">
        <v>14288704.640000001</v>
      </c>
      <c r="L44" s="80">
        <v>5225.4089999999997</v>
      </c>
      <c r="M44" s="80">
        <v>5922103</v>
      </c>
      <c r="N44" s="80">
        <v>4487458.59</v>
      </c>
      <c r="O44" s="80">
        <v>2643000</v>
      </c>
      <c r="P44" s="80">
        <v>1972012.1</v>
      </c>
      <c r="Q44" s="81" t="s">
        <v>5</v>
      </c>
      <c r="R44" s="42"/>
      <c r="S44" s="32" t="s">
        <v>136</v>
      </c>
    </row>
    <row r="45" spans="1:19" s="12" customFormat="1" ht="26.1" customHeight="1">
      <c r="A45" s="11"/>
      <c r="B45" s="48" t="s">
        <v>137</v>
      </c>
      <c r="C45" s="28"/>
      <c r="D45" s="34"/>
      <c r="E45" s="80" t="s">
        <v>138</v>
      </c>
      <c r="F45" s="80" t="s">
        <v>138</v>
      </c>
      <c r="G45" s="80" t="s">
        <v>138</v>
      </c>
      <c r="H45" s="80" t="s">
        <v>138</v>
      </c>
      <c r="I45" s="80" t="s">
        <v>138</v>
      </c>
      <c r="J45" s="80" t="s">
        <v>138</v>
      </c>
      <c r="K45" s="80" t="s">
        <v>138</v>
      </c>
      <c r="L45" s="80" t="s">
        <v>138</v>
      </c>
      <c r="M45" s="80" t="s">
        <v>138</v>
      </c>
      <c r="N45" s="80" t="s">
        <v>138</v>
      </c>
      <c r="O45" s="80" t="s">
        <v>138</v>
      </c>
      <c r="P45" s="80" t="s">
        <v>138</v>
      </c>
      <c r="Q45" s="80" t="s">
        <v>138</v>
      </c>
      <c r="R45" s="42"/>
      <c r="S45" s="32" t="s">
        <v>139</v>
      </c>
    </row>
    <row r="46" spans="1:19" s="12" customFormat="1" ht="26.1" customHeight="1">
      <c r="A46" s="11"/>
      <c r="B46" s="47" t="s">
        <v>140</v>
      </c>
      <c r="C46" s="28"/>
      <c r="D46" s="34"/>
      <c r="E46" s="80">
        <v>14256604.960000001</v>
      </c>
      <c r="F46" s="80">
        <v>126497.92</v>
      </c>
      <c r="G46" s="80">
        <v>152830.09</v>
      </c>
      <c r="H46" s="80" t="s">
        <v>5</v>
      </c>
      <c r="I46" s="80">
        <v>22400</v>
      </c>
      <c r="J46" s="80">
        <v>16303694</v>
      </c>
      <c r="K46" s="80">
        <v>805</v>
      </c>
      <c r="L46" s="80">
        <v>6825557</v>
      </c>
      <c r="M46" s="80">
        <v>11971168.66</v>
      </c>
      <c r="N46" s="80">
        <v>5705396.2699999996</v>
      </c>
      <c r="O46" s="80">
        <v>2938955</v>
      </c>
      <c r="P46" s="80">
        <v>1458381.76</v>
      </c>
      <c r="Q46" s="80" t="s">
        <v>5</v>
      </c>
      <c r="R46" s="42"/>
      <c r="S46" s="32" t="s">
        <v>141</v>
      </c>
    </row>
    <row r="47" spans="1:19" s="12" customFormat="1" ht="26.1" customHeight="1">
      <c r="A47" s="11"/>
      <c r="B47" s="47" t="s">
        <v>142</v>
      </c>
      <c r="C47" s="28"/>
      <c r="D47" s="34"/>
      <c r="E47" s="80">
        <v>14995329</v>
      </c>
      <c r="F47" s="80">
        <v>68255</v>
      </c>
      <c r="G47" s="80">
        <v>90549.15</v>
      </c>
      <c r="H47" s="81" t="s">
        <v>5</v>
      </c>
      <c r="I47" s="80">
        <v>9350</v>
      </c>
      <c r="J47" s="80">
        <v>15765259</v>
      </c>
      <c r="K47" s="81" t="s">
        <v>5</v>
      </c>
      <c r="L47" s="80">
        <v>6988745.7199999997</v>
      </c>
      <c r="M47" s="80">
        <v>10862711</v>
      </c>
      <c r="N47" s="80">
        <v>4287048.29</v>
      </c>
      <c r="O47" s="80">
        <v>3464000</v>
      </c>
      <c r="P47" s="80">
        <v>2399000</v>
      </c>
      <c r="Q47" s="81" t="s">
        <v>2</v>
      </c>
      <c r="R47" s="42"/>
      <c r="S47" s="32" t="s">
        <v>143</v>
      </c>
    </row>
    <row r="48" spans="1:19" s="12" customFormat="1" ht="26.1" customHeight="1">
      <c r="A48" s="11"/>
      <c r="B48" s="47" t="s">
        <v>144</v>
      </c>
      <c r="C48" s="28"/>
      <c r="D48" s="34"/>
      <c r="E48" s="80">
        <v>80629.289999999994</v>
      </c>
      <c r="F48" s="80">
        <v>182376</v>
      </c>
      <c r="G48" s="80">
        <v>131750.78</v>
      </c>
      <c r="H48" s="81" t="s">
        <v>5</v>
      </c>
      <c r="I48" s="80">
        <v>29300.1</v>
      </c>
      <c r="J48" s="80">
        <v>9573.4439999999995</v>
      </c>
      <c r="K48" s="80">
        <v>13231787.32</v>
      </c>
      <c r="L48" s="80">
        <v>5160.3050000000003</v>
      </c>
      <c r="M48" s="80">
        <v>7348724</v>
      </c>
      <c r="N48" s="80">
        <v>4391991.78</v>
      </c>
      <c r="O48" s="80">
        <v>4229.5</v>
      </c>
      <c r="P48" s="80">
        <v>871</v>
      </c>
      <c r="Q48" s="80">
        <v>25867</v>
      </c>
      <c r="R48" s="42"/>
      <c r="S48" s="32" t="s">
        <v>145</v>
      </c>
    </row>
    <row r="49" spans="1:19" s="43" customFormat="1" ht="26.1" customHeight="1">
      <c r="A49" s="42"/>
      <c r="B49" s="51" t="s">
        <v>13</v>
      </c>
      <c r="C49" s="28"/>
      <c r="D49" s="34"/>
      <c r="E49" s="79">
        <f>SUM(E50:E53)</f>
        <v>203258.32</v>
      </c>
      <c r="F49" s="79">
        <f t="shared" ref="F49:Q49" si="6">SUM(F50:F53)</f>
        <v>59170.1</v>
      </c>
      <c r="G49" s="79">
        <f t="shared" si="6"/>
        <v>270274.42</v>
      </c>
      <c r="H49" s="79">
        <f t="shared" si="6"/>
        <v>280593</v>
      </c>
      <c r="I49" s="79">
        <f t="shared" si="6"/>
        <v>196640</v>
      </c>
      <c r="J49" s="79">
        <f t="shared" si="6"/>
        <v>31993150.98</v>
      </c>
      <c r="K49" s="79">
        <f t="shared" si="6"/>
        <v>23968803.490000002</v>
      </c>
      <c r="L49" s="79">
        <f t="shared" si="6"/>
        <v>13313756</v>
      </c>
      <c r="M49" s="79">
        <f t="shared" si="6"/>
        <v>19440684</v>
      </c>
      <c r="N49" s="79">
        <f t="shared" si="6"/>
        <v>16339953.489999998</v>
      </c>
      <c r="O49" s="79">
        <f t="shared" si="6"/>
        <v>8661226.1099999994</v>
      </c>
      <c r="P49" s="79">
        <f t="shared" si="6"/>
        <v>2837200</v>
      </c>
      <c r="Q49" s="79">
        <f t="shared" si="6"/>
        <v>15000</v>
      </c>
      <c r="R49" s="42" t="s">
        <v>146</v>
      </c>
      <c r="S49" s="28"/>
    </row>
    <row r="50" spans="1:19" s="12" customFormat="1" ht="26.1" customHeight="1">
      <c r="A50" s="11"/>
      <c r="B50" s="47" t="s">
        <v>147</v>
      </c>
      <c r="C50" s="28"/>
      <c r="D50" s="34"/>
      <c r="E50" s="80">
        <v>67152.5</v>
      </c>
      <c r="F50" s="80">
        <v>4417.5</v>
      </c>
      <c r="G50" s="80">
        <v>79026.42</v>
      </c>
      <c r="H50" s="80">
        <v>187608</v>
      </c>
      <c r="I50" s="80">
        <v>24900</v>
      </c>
      <c r="J50" s="80">
        <v>8664676.6099999994</v>
      </c>
      <c r="K50" s="80">
        <v>9996391.9900000002</v>
      </c>
      <c r="L50" s="80">
        <v>4145981</v>
      </c>
      <c r="M50" s="80">
        <v>5395867</v>
      </c>
      <c r="N50" s="80">
        <v>3513240.47</v>
      </c>
      <c r="O50" s="80">
        <v>676800</v>
      </c>
      <c r="P50" s="80">
        <v>960000</v>
      </c>
      <c r="Q50" s="80" t="s">
        <v>5</v>
      </c>
      <c r="R50" s="42"/>
      <c r="S50" s="32" t="s">
        <v>148</v>
      </c>
    </row>
    <row r="51" spans="1:19" s="12" customFormat="1" ht="26.1" customHeight="1">
      <c r="A51" s="11"/>
      <c r="B51" s="47" t="s">
        <v>149</v>
      </c>
      <c r="C51" s="28"/>
      <c r="D51" s="34"/>
      <c r="E51" s="80">
        <v>56165.52</v>
      </c>
      <c r="F51" s="80">
        <v>2549.4</v>
      </c>
      <c r="G51" s="80">
        <v>80803.37</v>
      </c>
      <c r="H51" s="80">
        <v>90455</v>
      </c>
      <c r="I51" s="80">
        <v>9100</v>
      </c>
      <c r="J51" s="84">
        <v>8860685</v>
      </c>
      <c r="K51" s="81" t="s">
        <v>5</v>
      </c>
      <c r="L51" s="80">
        <v>5217794</v>
      </c>
      <c r="M51" s="80" t="s">
        <v>150</v>
      </c>
      <c r="N51" s="80">
        <v>4060210.91</v>
      </c>
      <c r="O51" s="80">
        <v>2779006.11</v>
      </c>
      <c r="P51" s="80">
        <v>642000</v>
      </c>
      <c r="Q51" s="81" t="s">
        <v>5</v>
      </c>
      <c r="R51" s="42"/>
      <c r="S51" s="32" t="s">
        <v>151</v>
      </c>
    </row>
    <row r="52" spans="1:19" s="12" customFormat="1" ht="26.1" customHeight="1">
      <c r="A52" s="11"/>
      <c r="B52" s="47" t="s">
        <v>152</v>
      </c>
      <c r="C52" s="28"/>
      <c r="D52" s="28"/>
      <c r="E52" s="85">
        <v>33397</v>
      </c>
      <c r="F52" s="85">
        <v>13658.2</v>
      </c>
      <c r="G52" s="85">
        <v>51550.81</v>
      </c>
      <c r="H52" s="85">
        <v>0</v>
      </c>
      <c r="I52" s="85">
        <v>91730</v>
      </c>
      <c r="J52" s="85">
        <v>7986045.3700000001</v>
      </c>
      <c r="K52" s="85">
        <v>13971011.5</v>
      </c>
      <c r="L52" s="85">
        <v>3583992</v>
      </c>
      <c r="M52" s="85">
        <v>7557979</v>
      </c>
      <c r="N52" s="85">
        <v>3417686.55</v>
      </c>
      <c r="O52" s="85">
        <v>2806300</v>
      </c>
      <c r="P52" s="85">
        <v>1181000</v>
      </c>
      <c r="Q52" s="85">
        <v>0</v>
      </c>
      <c r="R52" s="42"/>
      <c r="S52" s="32" t="s">
        <v>153</v>
      </c>
    </row>
    <row r="53" spans="1:19" s="12" customFormat="1" ht="26.1" customHeight="1">
      <c r="A53" s="11"/>
      <c r="B53" s="47" t="s">
        <v>154</v>
      </c>
      <c r="C53" s="28"/>
      <c r="D53" s="34"/>
      <c r="E53" s="80">
        <v>46543.3</v>
      </c>
      <c r="F53" s="80">
        <v>38545</v>
      </c>
      <c r="G53" s="80">
        <v>58893.82</v>
      </c>
      <c r="H53" s="80">
        <v>2530</v>
      </c>
      <c r="I53" s="80">
        <v>70910</v>
      </c>
      <c r="J53" s="80">
        <v>6481744</v>
      </c>
      <c r="K53" s="80">
        <v>1400</v>
      </c>
      <c r="L53" s="80">
        <v>365989</v>
      </c>
      <c r="M53" s="80">
        <v>6486838</v>
      </c>
      <c r="N53" s="80">
        <v>5348815.5599999996</v>
      </c>
      <c r="O53" s="80">
        <v>2399120</v>
      </c>
      <c r="P53" s="80">
        <v>54200</v>
      </c>
      <c r="Q53" s="80">
        <v>15000</v>
      </c>
      <c r="R53" s="42"/>
      <c r="S53" s="32" t="s">
        <v>155</v>
      </c>
    </row>
    <row r="54" spans="1:19" s="43" customFormat="1" ht="26.1" customHeight="1">
      <c r="A54" s="42"/>
      <c r="B54" s="30" t="s">
        <v>14</v>
      </c>
      <c r="C54" s="28"/>
      <c r="D54" s="34"/>
      <c r="E54" s="79">
        <f t="shared" ref="E54:Q54" si="7">SUM(E55:E59)</f>
        <v>28124232</v>
      </c>
      <c r="F54" s="79">
        <f t="shared" si="7"/>
        <v>363443.39999999997</v>
      </c>
      <c r="G54" s="79">
        <f t="shared" si="7"/>
        <v>323288.97100000002</v>
      </c>
      <c r="H54" s="79">
        <f t="shared" si="7"/>
        <v>324834</v>
      </c>
      <c r="I54" s="79">
        <f t="shared" si="7"/>
        <v>56486</v>
      </c>
      <c r="J54" s="79">
        <f t="shared" si="7"/>
        <v>159994515.88999999</v>
      </c>
      <c r="K54" s="79">
        <f t="shared" si="7"/>
        <v>28004053.189999998</v>
      </c>
      <c r="L54" s="79">
        <f t="shared" si="7"/>
        <v>20622592</v>
      </c>
      <c r="M54" s="79">
        <f t="shared" si="7"/>
        <v>41129866</v>
      </c>
      <c r="N54" s="79">
        <f t="shared" si="7"/>
        <v>677965255.61999989</v>
      </c>
      <c r="O54" s="79">
        <f t="shared" si="7"/>
        <v>14902653.35</v>
      </c>
      <c r="P54" s="79">
        <f t="shared" si="7"/>
        <v>2982206.67</v>
      </c>
      <c r="Q54" s="79">
        <f t="shared" si="7"/>
        <v>95055</v>
      </c>
      <c r="R54" s="42" t="s">
        <v>156</v>
      </c>
      <c r="S54" s="28"/>
    </row>
    <row r="55" spans="1:19" s="12" customFormat="1" ht="26.1" customHeight="1">
      <c r="A55" s="11"/>
      <c r="B55" s="44" t="s">
        <v>157</v>
      </c>
      <c r="C55" s="28"/>
      <c r="D55" s="34"/>
      <c r="E55" s="80">
        <v>151382.24</v>
      </c>
      <c r="F55" s="80">
        <v>4850</v>
      </c>
      <c r="G55" s="80">
        <v>56220.631000000001</v>
      </c>
      <c r="H55" s="81" t="s">
        <v>5</v>
      </c>
      <c r="I55" s="80">
        <v>10800</v>
      </c>
      <c r="J55" s="80">
        <v>110689519</v>
      </c>
      <c r="K55" s="80">
        <v>14126667.66</v>
      </c>
      <c r="L55" s="80">
        <v>5080274</v>
      </c>
      <c r="M55" s="80">
        <v>10399482</v>
      </c>
      <c r="N55" s="80">
        <v>4194138.05</v>
      </c>
      <c r="O55" s="80">
        <v>2805700</v>
      </c>
      <c r="P55" s="81">
        <v>1227834.67</v>
      </c>
      <c r="Q55" s="81" t="s">
        <v>5</v>
      </c>
      <c r="R55" s="42"/>
      <c r="S55" s="32" t="s">
        <v>158</v>
      </c>
    </row>
    <row r="56" spans="1:19" s="12" customFormat="1" ht="26.1" customHeight="1">
      <c r="A56" s="11"/>
      <c r="B56" s="44" t="s">
        <v>159</v>
      </c>
      <c r="C56" s="28"/>
      <c r="D56" s="34"/>
      <c r="E56" s="80">
        <v>60987.360000000001</v>
      </c>
      <c r="F56" s="80">
        <v>389.4</v>
      </c>
      <c r="G56" s="80">
        <v>82576.490000000005</v>
      </c>
      <c r="H56" s="81" t="s">
        <v>5</v>
      </c>
      <c r="I56" s="80">
        <v>14700</v>
      </c>
      <c r="J56" s="80">
        <v>10437592</v>
      </c>
      <c r="K56" s="80">
        <v>13877385.529999999</v>
      </c>
      <c r="L56" s="80">
        <v>6463662</v>
      </c>
      <c r="M56" s="80">
        <v>8401295</v>
      </c>
      <c r="N56" s="80">
        <v>3379373.09</v>
      </c>
      <c r="O56" s="80">
        <v>4253290</v>
      </c>
      <c r="P56" s="80">
        <v>865000</v>
      </c>
      <c r="Q56" s="80">
        <v>41915</v>
      </c>
      <c r="R56" s="42"/>
      <c r="S56" s="32" t="s">
        <v>160</v>
      </c>
    </row>
    <row r="57" spans="1:19" s="12" customFormat="1" ht="26.1" customHeight="1">
      <c r="A57" s="11"/>
      <c r="B57" s="44" t="s">
        <v>161</v>
      </c>
      <c r="C57" s="28"/>
      <c r="D57" s="34"/>
      <c r="E57" s="80">
        <v>14415273.369999999</v>
      </c>
      <c r="F57" s="80">
        <v>155706.4</v>
      </c>
      <c r="G57" s="80">
        <v>73004.91</v>
      </c>
      <c r="H57" s="80">
        <v>112357</v>
      </c>
      <c r="I57" s="80">
        <v>6770</v>
      </c>
      <c r="J57" s="80">
        <v>13441173</v>
      </c>
      <c r="K57" s="81" t="s">
        <v>5</v>
      </c>
      <c r="L57" s="80">
        <v>954651</v>
      </c>
      <c r="M57" s="80">
        <v>8646660</v>
      </c>
      <c r="N57" s="80">
        <v>661576580</v>
      </c>
      <c r="O57" s="80">
        <v>1607062</v>
      </c>
      <c r="P57" s="80">
        <v>1372</v>
      </c>
      <c r="Q57" s="81" t="s">
        <v>5</v>
      </c>
      <c r="R57" s="42"/>
      <c r="S57" s="32" t="s">
        <v>162</v>
      </c>
    </row>
    <row r="58" spans="1:19" s="12" customFormat="1" ht="26.1" customHeight="1">
      <c r="A58" s="11"/>
      <c r="B58" s="45" t="s">
        <v>163</v>
      </c>
      <c r="C58" s="28"/>
      <c r="D58" s="34"/>
      <c r="E58" s="80">
        <v>576235.09</v>
      </c>
      <c r="F58" s="80">
        <v>161900</v>
      </c>
      <c r="G58" s="80" t="s">
        <v>164</v>
      </c>
      <c r="H58" s="80">
        <v>212477</v>
      </c>
      <c r="I58" s="80">
        <v>20939</v>
      </c>
      <c r="J58" s="80">
        <v>16588472.890000001</v>
      </c>
      <c r="K58" s="80" t="s">
        <v>165</v>
      </c>
      <c r="L58" s="80">
        <v>4165075</v>
      </c>
      <c r="M58" s="80">
        <v>7847467</v>
      </c>
      <c r="N58" s="80">
        <v>4134052.8</v>
      </c>
      <c r="O58" s="80">
        <v>2723390</v>
      </c>
      <c r="P58" s="80" t="s">
        <v>166</v>
      </c>
      <c r="Q58" s="80">
        <v>53140</v>
      </c>
      <c r="R58" s="42"/>
      <c r="S58" s="32" t="s">
        <v>167</v>
      </c>
    </row>
    <row r="59" spans="1:19" s="12" customFormat="1" ht="26.1" customHeight="1">
      <c r="A59" s="11"/>
      <c r="B59" s="44" t="s">
        <v>168</v>
      </c>
      <c r="C59" s="28"/>
      <c r="D59" s="34"/>
      <c r="E59" s="80">
        <v>12920353.939999999</v>
      </c>
      <c r="F59" s="80">
        <v>40597.599999999999</v>
      </c>
      <c r="G59" s="80">
        <v>111486.94</v>
      </c>
      <c r="H59" s="81" t="s">
        <v>5</v>
      </c>
      <c r="I59" s="80">
        <v>3277</v>
      </c>
      <c r="J59" s="80">
        <v>8837759</v>
      </c>
      <c r="K59" s="81" t="s">
        <v>5</v>
      </c>
      <c r="L59" s="80">
        <v>3958930</v>
      </c>
      <c r="M59" s="80">
        <v>5834962</v>
      </c>
      <c r="N59" s="80">
        <v>4681111.68</v>
      </c>
      <c r="O59" s="80">
        <v>3513211.35</v>
      </c>
      <c r="P59" s="80">
        <v>888000</v>
      </c>
      <c r="Q59" s="81" t="s">
        <v>5</v>
      </c>
      <c r="R59" s="42"/>
      <c r="S59" s="32" t="s">
        <v>169</v>
      </c>
    </row>
    <row r="60" spans="1:19" s="43" customFormat="1" ht="26.1" customHeight="1">
      <c r="A60" s="42"/>
      <c r="B60" s="52" t="s">
        <v>15</v>
      </c>
      <c r="C60" s="28"/>
      <c r="D60" s="34"/>
      <c r="E60" s="79">
        <f t="shared" ref="E60:Q60" si="8">SUM(E61:E65)</f>
        <v>27721896.489999998</v>
      </c>
      <c r="F60" s="79">
        <f t="shared" si="8"/>
        <v>937872.7</v>
      </c>
      <c r="G60" s="79">
        <f t="shared" si="8"/>
        <v>575111.30000000005</v>
      </c>
      <c r="H60" s="79">
        <f t="shared" si="8"/>
        <v>677105</v>
      </c>
      <c r="I60" s="79">
        <f t="shared" si="8"/>
        <v>170420</v>
      </c>
      <c r="J60" s="79">
        <f t="shared" si="8"/>
        <v>64980793</v>
      </c>
      <c r="K60" s="79">
        <f t="shared" si="8"/>
        <v>33509758.140000001</v>
      </c>
      <c r="L60" s="79">
        <f t="shared" si="8"/>
        <v>26631752</v>
      </c>
      <c r="M60" s="79">
        <f t="shared" si="8"/>
        <v>47057946.159999996</v>
      </c>
      <c r="N60" s="79">
        <f t="shared" si="8"/>
        <v>21944378.190000001</v>
      </c>
      <c r="O60" s="79">
        <f t="shared" si="8"/>
        <v>27227115.98</v>
      </c>
      <c r="P60" s="79">
        <f t="shared" si="8"/>
        <v>16249948.68</v>
      </c>
      <c r="Q60" s="79">
        <f t="shared" si="8"/>
        <v>29041518.920000002</v>
      </c>
      <c r="R60" s="42" t="s">
        <v>58</v>
      </c>
      <c r="S60" s="28"/>
    </row>
    <row r="61" spans="1:19" s="12" customFormat="1" ht="26.1" customHeight="1">
      <c r="A61" s="11"/>
      <c r="B61" s="44" t="s">
        <v>170</v>
      </c>
      <c r="C61" s="28"/>
      <c r="D61" s="34"/>
      <c r="E61" s="80">
        <v>13189280.51</v>
      </c>
      <c r="F61" s="80">
        <v>23342.5</v>
      </c>
      <c r="G61" s="80">
        <v>99988.92</v>
      </c>
      <c r="H61" s="80" t="s">
        <v>5</v>
      </c>
      <c r="I61" s="80">
        <v>67700</v>
      </c>
      <c r="J61" s="80">
        <v>21731814</v>
      </c>
      <c r="K61" s="80"/>
      <c r="L61" s="80">
        <v>7887553</v>
      </c>
      <c r="M61" s="80">
        <v>8413328</v>
      </c>
      <c r="N61" s="80">
        <v>2918395.63</v>
      </c>
      <c r="O61" s="80">
        <v>15774995</v>
      </c>
      <c r="P61" s="80">
        <v>8190000</v>
      </c>
      <c r="Q61" s="80" t="s">
        <v>5</v>
      </c>
      <c r="R61" s="42"/>
      <c r="S61" s="32" t="s">
        <v>171</v>
      </c>
    </row>
    <row r="62" spans="1:19" s="12" customFormat="1" ht="26.1" customHeight="1">
      <c r="A62" s="11"/>
      <c r="B62" s="44" t="s">
        <v>172</v>
      </c>
      <c r="C62" s="28"/>
      <c r="D62" s="34"/>
      <c r="E62" s="80">
        <v>444960.51</v>
      </c>
      <c r="F62" s="80">
        <v>416449.4</v>
      </c>
      <c r="G62" s="80">
        <v>132807.32</v>
      </c>
      <c r="H62" s="80" t="s">
        <v>5</v>
      </c>
      <c r="I62" s="80">
        <v>28200</v>
      </c>
      <c r="J62" s="80">
        <v>8218885</v>
      </c>
      <c r="K62" s="80">
        <v>17796746.030000001</v>
      </c>
      <c r="L62" s="80">
        <v>867558</v>
      </c>
      <c r="M62" s="80">
        <v>12432721.16</v>
      </c>
      <c r="N62" s="80">
        <v>3707083.11</v>
      </c>
      <c r="O62" s="80">
        <v>5947119.4800000004</v>
      </c>
      <c r="P62" s="80">
        <v>1843000</v>
      </c>
      <c r="Q62" s="80" t="s">
        <v>5</v>
      </c>
      <c r="R62" s="42"/>
      <c r="S62" s="32" t="s">
        <v>173</v>
      </c>
    </row>
    <row r="63" spans="1:19" s="12" customFormat="1" ht="26.1" customHeight="1">
      <c r="A63" s="11"/>
      <c r="B63" s="44" t="s">
        <v>174</v>
      </c>
      <c r="C63" s="28"/>
      <c r="D63" s="34"/>
      <c r="E63" s="80">
        <v>251047.51</v>
      </c>
      <c r="F63" s="80">
        <v>405448.8</v>
      </c>
      <c r="G63" s="80">
        <v>117966.75</v>
      </c>
      <c r="H63" s="80" t="s">
        <v>5</v>
      </c>
      <c r="I63" s="80">
        <v>24270</v>
      </c>
      <c r="J63" s="80">
        <v>6514373</v>
      </c>
      <c r="K63" s="80">
        <v>15713012.109999999</v>
      </c>
      <c r="L63" s="80">
        <v>1399045</v>
      </c>
      <c r="M63" s="80">
        <v>9090227</v>
      </c>
      <c r="N63" s="80">
        <v>5023339.3099999996</v>
      </c>
      <c r="O63" s="80">
        <v>2068080</v>
      </c>
      <c r="P63" s="80">
        <v>1705880.1</v>
      </c>
      <c r="Q63" s="80" t="s">
        <v>5</v>
      </c>
      <c r="R63" s="42"/>
      <c r="S63" s="32" t="s">
        <v>175</v>
      </c>
    </row>
    <row r="64" spans="1:19" s="12" customFormat="1" ht="26.1" customHeight="1">
      <c r="A64" s="11"/>
      <c r="B64" s="44" t="s">
        <v>176</v>
      </c>
      <c r="C64" s="28"/>
      <c r="D64" s="34"/>
      <c r="E64" s="80">
        <v>122724.43</v>
      </c>
      <c r="F64" s="80" t="s">
        <v>177</v>
      </c>
      <c r="G64" s="80">
        <v>102877.89</v>
      </c>
      <c r="H64" s="80">
        <v>398860</v>
      </c>
      <c r="I64" s="80">
        <v>7950</v>
      </c>
      <c r="J64" s="80">
        <v>18066486</v>
      </c>
      <c r="K64" s="81" t="s">
        <v>5</v>
      </c>
      <c r="L64" s="80">
        <v>11079234</v>
      </c>
      <c r="M64" s="80">
        <v>9615151</v>
      </c>
      <c r="N64" s="80">
        <v>5141329.34</v>
      </c>
      <c r="O64" s="80">
        <v>963.5</v>
      </c>
      <c r="P64" s="80">
        <v>2242304.58</v>
      </c>
      <c r="Q64" s="80">
        <v>29041518.920000002</v>
      </c>
      <c r="R64" s="42"/>
      <c r="S64" s="32" t="s">
        <v>178</v>
      </c>
    </row>
    <row r="65" spans="1:19" s="12" customFormat="1" ht="26.1" customHeight="1">
      <c r="A65" s="11"/>
      <c r="B65" s="44" t="s">
        <v>179</v>
      </c>
      <c r="C65" s="28"/>
      <c r="D65" s="34"/>
      <c r="E65" s="86">
        <v>13713883.529999999</v>
      </c>
      <c r="F65" s="86">
        <v>92632</v>
      </c>
      <c r="G65" s="86">
        <v>121470.42</v>
      </c>
      <c r="H65" s="86">
        <v>278245</v>
      </c>
      <c r="I65" s="86">
        <v>42300</v>
      </c>
      <c r="J65" s="86">
        <v>10449235</v>
      </c>
      <c r="K65" s="86" t="s">
        <v>180</v>
      </c>
      <c r="L65" s="86">
        <v>5398362</v>
      </c>
      <c r="M65" s="86">
        <v>7506519</v>
      </c>
      <c r="N65" s="86">
        <v>5154230.8</v>
      </c>
      <c r="O65" s="86">
        <v>3435958</v>
      </c>
      <c r="P65" s="86">
        <v>2268764</v>
      </c>
      <c r="Q65" s="86" t="s">
        <v>180</v>
      </c>
      <c r="R65" s="42"/>
      <c r="S65" s="32" t="s">
        <v>181</v>
      </c>
    </row>
    <row r="66" spans="1:19" s="43" customFormat="1" ht="26.1" customHeight="1">
      <c r="A66" s="42"/>
      <c r="B66" s="33" t="s">
        <v>16</v>
      </c>
      <c r="C66" s="28"/>
      <c r="D66" s="34"/>
      <c r="E66" s="79">
        <f t="shared" ref="E66:Q66" si="9">SUM(E67:E74)</f>
        <v>50106658.510000005</v>
      </c>
      <c r="F66" s="79">
        <f t="shared" si="9"/>
        <v>2766600.7</v>
      </c>
      <c r="G66" s="79">
        <f t="shared" si="9"/>
        <v>2164256.6100000003</v>
      </c>
      <c r="H66" s="79">
        <f t="shared" si="9"/>
        <v>2161891</v>
      </c>
      <c r="I66" s="79">
        <f t="shared" si="9"/>
        <v>1159784.2</v>
      </c>
      <c r="J66" s="79">
        <f t="shared" si="9"/>
        <v>215241455.25</v>
      </c>
      <c r="K66" s="79">
        <f t="shared" si="9"/>
        <v>154793294.72</v>
      </c>
      <c r="L66" s="79">
        <f t="shared" si="9"/>
        <v>110745744.876</v>
      </c>
      <c r="M66" s="79">
        <f t="shared" si="9"/>
        <v>199887573.36000001</v>
      </c>
      <c r="N66" s="79">
        <f t="shared" si="9"/>
        <v>78446392.030000001</v>
      </c>
      <c r="O66" s="79">
        <f t="shared" si="9"/>
        <v>53868481.230000004</v>
      </c>
      <c r="P66" s="79">
        <f t="shared" si="9"/>
        <v>27418282.420000002</v>
      </c>
      <c r="Q66" s="79">
        <f t="shared" si="9"/>
        <v>428993.66</v>
      </c>
      <c r="R66" s="42" t="s">
        <v>59</v>
      </c>
      <c r="S66" s="28"/>
    </row>
    <row r="67" spans="1:19" s="12" customFormat="1" ht="26.1" customHeight="1">
      <c r="A67" s="11"/>
      <c r="B67" s="44" t="s">
        <v>182</v>
      </c>
      <c r="C67" s="28"/>
      <c r="D67" s="34"/>
      <c r="E67" s="80">
        <v>686445.69</v>
      </c>
      <c r="F67" s="80">
        <v>307507</v>
      </c>
      <c r="G67" s="80">
        <v>16039.16</v>
      </c>
      <c r="H67" s="81" t="s">
        <v>5</v>
      </c>
      <c r="I67" s="80">
        <v>890</v>
      </c>
      <c r="J67" s="80">
        <v>12486209.880000001</v>
      </c>
      <c r="K67" s="80">
        <v>16309544.199999999</v>
      </c>
      <c r="L67" s="80">
        <v>7754.2960000000003</v>
      </c>
      <c r="M67" s="80">
        <v>88887830</v>
      </c>
      <c r="N67" s="80">
        <v>6588069.71</v>
      </c>
      <c r="O67" s="80">
        <v>2418091</v>
      </c>
      <c r="P67" s="80">
        <v>513931.96</v>
      </c>
      <c r="Q67" s="81" t="s">
        <v>5</v>
      </c>
      <c r="R67" s="42"/>
      <c r="S67" s="32" t="s">
        <v>183</v>
      </c>
    </row>
    <row r="68" spans="1:19" s="12" customFormat="1" ht="26.1" customHeight="1">
      <c r="A68" s="11"/>
      <c r="B68" s="44" t="s">
        <v>184</v>
      </c>
      <c r="C68" s="28"/>
      <c r="D68" s="34"/>
      <c r="E68" s="80">
        <v>239661.52</v>
      </c>
      <c r="F68" s="80">
        <v>348159.4</v>
      </c>
      <c r="G68" s="80">
        <v>169968.58</v>
      </c>
      <c r="H68" s="81" t="s">
        <v>5</v>
      </c>
      <c r="I68" s="80">
        <v>142415</v>
      </c>
      <c r="J68" s="80">
        <v>26289681</v>
      </c>
      <c r="K68" s="80">
        <v>21134510</v>
      </c>
      <c r="L68" s="80">
        <v>16491321</v>
      </c>
      <c r="M68" s="80">
        <v>15287253</v>
      </c>
      <c r="N68" s="80">
        <v>8829303.6199999992</v>
      </c>
      <c r="O68" s="80">
        <v>5599499</v>
      </c>
      <c r="P68" s="80">
        <v>2971023.38</v>
      </c>
      <c r="Q68" s="81" t="s">
        <v>5</v>
      </c>
      <c r="R68" s="42"/>
      <c r="S68" s="32" t="s">
        <v>185</v>
      </c>
    </row>
    <row r="69" spans="1:19" s="12" customFormat="1" ht="26.1" customHeight="1">
      <c r="A69" s="11"/>
      <c r="B69" s="44" t="s">
        <v>186</v>
      </c>
      <c r="C69" s="28"/>
      <c r="D69" s="34"/>
      <c r="E69" s="80">
        <v>14758072.82</v>
      </c>
      <c r="F69" s="80">
        <v>281521.40000000002</v>
      </c>
      <c r="G69" s="80">
        <v>122541.71</v>
      </c>
      <c r="H69" s="81" t="s">
        <v>5</v>
      </c>
      <c r="I69" s="81" t="s">
        <v>5</v>
      </c>
      <c r="J69" s="80">
        <v>14530569</v>
      </c>
      <c r="K69" s="81" t="s">
        <v>5</v>
      </c>
      <c r="L69" s="80">
        <v>7333184</v>
      </c>
      <c r="M69" s="80">
        <v>10159500</v>
      </c>
      <c r="N69" s="80">
        <v>3780494.57</v>
      </c>
      <c r="O69" s="80">
        <v>1880300</v>
      </c>
      <c r="P69" s="80">
        <v>1206500</v>
      </c>
      <c r="Q69" s="80">
        <v>370993.66</v>
      </c>
      <c r="R69" s="42"/>
      <c r="S69" s="32" t="s">
        <v>187</v>
      </c>
    </row>
    <row r="70" spans="1:19" s="12" customFormat="1" ht="26.1" customHeight="1">
      <c r="A70" s="11"/>
      <c r="B70" s="47" t="s">
        <v>188</v>
      </c>
      <c r="C70" s="28"/>
      <c r="D70" s="34"/>
      <c r="E70" s="80">
        <v>357805.92</v>
      </c>
      <c r="F70" s="80">
        <v>378398</v>
      </c>
      <c r="G70" s="80">
        <v>561595.85</v>
      </c>
      <c r="H70" s="80">
        <v>679688</v>
      </c>
      <c r="I70" s="80">
        <v>281335.2</v>
      </c>
      <c r="J70" s="80">
        <v>19133413</v>
      </c>
      <c r="K70" s="80">
        <v>26476299.760000002</v>
      </c>
      <c r="L70" s="80">
        <v>1095422.56</v>
      </c>
      <c r="M70" s="80">
        <v>15886090</v>
      </c>
      <c r="N70" s="80">
        <v>11495114.6</v>
      </c>
      <c r="O70" s="80">
        <v>9099062</v>
      </c>
      <c r="P70" s="80">
        <v>3758550.14</v>
      </c>
      <c r="Q70" s="80">
        <v>18000</v>
      </c>
      <c r="R70" s="42"/>
      <c r="S70" s="32" t="s">
        <v>189</v>
      </c>
    </row>
    <row r="71" spans="1:19" s="12" customFormat="1" ht="26.1" customHeight="1">
      <c r="A71" s="11"/>
      <c r="B71" s="47" t="s">
        <v>190</v>
      </c>
      <c r="C71" s="28"/>
      <c r="D71" s="34"/>
      <c r="E71" s="80">
        <v>2923503.33</v>
      </c>
      <c r="F71" s="80">
        <v>314153.40000000002</v>
      </c>
      <c r="G71" s="80">
        <v>271584.88</v>
      </c>
      <c r="H71" s="80">
        <v>465528</v>
      </c>
      <c r="I71" s="80">
        <v>402440</v>
      </c>
      <c r="J71" s="80">
        <v>52822062</v>
      </c>
      <c r="K71" s="80">
        <v>31586623.120000001</v>
      </c>
      <c r="L71" s="80">
        <v>24628407</v>
      </c>
      <c r="M71" s="80">
        <v>22496074</v>
      </c>
      <c r="N71" s="80">
        <v>17622953.280000001</v>
      </c>
      <c r="O71" s="80">
        <v>16387034.23</v>
      </c>
      <c r="P71" s="80">
        <v>6331983.4699999997</v>
      </c>
      <c r="Q71" s="80">
        <v>20000</v>
      </c>
      <c r="R71" s="42"/>
      <c r="S71" s="32" t="s">
        <v>191</v>
      </c>
    </row>
    <row r="72" spans="1:19" s="12" customFormat="1" ht="26.1" customHeight="1">
      <c r="A72" s="11"/>
      <c r="B72" s="47" t="s">
        <v>192</v>
      </c>
      <c r="C72" s="28"/>
      <c r="D72" s="34"/>
      <c r="E72" s="80">
        <v>29361684.030000001</v>
      </c>
      <c r="F72" s="80">
        <v>433567.1</v>
      </c>
      <c r="G72" s="80">
        <v>517866.38</v>
      </c>
      <c r="H72" s="81" t="s">
        <v>5</v>
      </c>
      <c r="I72" s="80">
        <v>324674</v>
      </c>
      <c r="J72" s="80">
        <v>39897578.369999997</v>
      </c>
      <c r="K72" s="80">
        <v>18595</v>
      </c>
      <c r="L72" s="80">
        <v>21728634.02</v>
      </c>
      <c r="M72" s="80">
        <v>15490041.859999999</v>
      </c>
      <c r="N72" s="80">
        <v>10398323.42</v>
      </c>
      <c r="O72" s="80">
        <v>5763385</v>
      </c>
      <c r="P72" s="80">
        <v>4995258.82</v>
      </c>
      <c r="Q72" s="80" t="s">
        <v>193</v>
      </c>
      <c r="R72" s="42"/>
      <c r="S72" s="32" t="s">
        <v>194</v>
      </c>
    </row>
    <row r="73" spans="1:19" s="12" customFormat="1" ht="26.1" customHeight="1">
      <c r="A73" s="11"/>
      <c r="B73" s="47" t="s">
        <v>195</v>
      </c>
      <c r="C73" s="28"/>
      <c r="D73" s="34"/>
      <c r="E73" s="80">
        <v>1630410</v>
      </c>
      <c r="F73" s="80">
        <v>537834.4</v>
      </c>
      <c r="G73" s="80">
        <v>393129.57</v>
      </c>
      <c r="H73" s="80" t="s">
        <v>196</v>
      </c>
      <c r="I73" s="80">
        <v>7760</v>
      </c>
      <c r="J73" s="80">
        <v>47095223</v>
      </c>
      <c r="K73" s="80">
        <v>30149734.800000001</v>
      </c>
      <c r="L73" s="80">
        <v>24045344</v>
      </c>
      <c r="M73" s="80">
        <v>23057799</v>
      </c>
      <c r="N73" s="80">
        <v>11876594.970000001</v>
      </c>
      <c r="O73" s="80">
        <v>11698690</v>
      </c>
      <c r="P73" s="80">
        <v>6759534.6500000004</v>
      </c>
      <c r="Q73" s="80">
        <v>20000</v>
      </c>
      <c r="R73" s="42"/>
      <c r="S73" s="32" t="s">
        <v>197</v>
      </c>
    </row>
    <row r="74" spans="1:19" s="12" customFormat="1" ht="26.1" customHeight="1">
      <c r="A74" s="11"/>
      <c r="B74" s="47" t="s">
        <v>198</v>
      </c>
      <c r="C74" s="28"/>
      <c r="D74" s="34"/>
      <c r="E74" s="80">
        <v>149075.20000000001</v>
      </c>
      <c r="F74" s="80">
        <v>165460</v>
      </c>
      <c r="G74" s="80">
        <v>111530.48</v>
      </c>
      <c r="H74" s="80">
        <v>1016675</v>
      </c>
      <c r="I74" s="80">
        <v>270</v>
      </c>
      <c r="J74" s="80">
        <v>2986719</v>
      </c>
      <c r="K74" s="80">
        <v>29117987.84</v>
      </c>
      <c r="L74" s="80">
        <v>15415678</v>
      </c>
      <c r="M74" s="80">
        <v>8622985.5</v>
      </c>
      <c r="N74" s="80">
        <v>7855537.8600000003</v>
      </c>
      <c r="O74" s="80">
        <v>1022420</v>
      </c>
      <c r="P74" s="80">
        <v>881500</v>
      </c>
      <c r="Q74" s="81" t="s">
        <v>5</v>
      </c>
      <c r="R74" s="42"/>
      <c r="S74" s="32" t="s">
        <v>199</v>
      </c>
    </row>
    <row r="75" spans="1:19" s="43" customFormat="1" ht="26.1" customHeight="1">
      <c r="A75" s="42"/>
      <c r="B75" s="30" t="s">
        <v>17</v>
      </c>
      <c r="C75" s="28"/>
      <c r="D75" s="34"/>
      <c r="E75" s="79">
        <f t="shared" ref="E75:Q75" si="10">SUM(E76:E77,E78:E79)</f>
        <v>768291.78</v>
      </c>
      <c r="F75" s="79">
        <f t="shared" si="10"/>
        <v>171441.25</v>
      </c>
      <c r="G75" s="79">
        <f t="shared" si="10"/>
        <v>314935.93</v>
      </c>
      <c r="H75" s="79">
        <f t="shared" si="10"/>
        <v>16131601.42</v>
      </c>
      <c r="I75" s="79">
        <f t="shared" si="10"/>
        <v>142188.49</v>
      </c>
      <c r="J75" s="79">
        <f t="shared" si="10"/>
        <v>71657866</v>
      </c>
      <c r="K75" s="79">
        <f t="shared" si="10"/>
        <v>52922855.859999999</v>
      </c>
      <c r="L75" s="79">
        <f t="shared" si="10"/>
        <v>36087687.240000002</v>
      </c>
      <c r="M75" s="79">
        <f t="shared" si="10"/>
        <v>50661244.310000002</v>
      </c>
      <c r="N75" s="79">
        <f t="shared" si="10"/>
        <v>32173718.43</v>
      </c>
      <c r="O75" s="79">
        <f t="shared" si="10"/>
        <v>11681332.82</v>
      </c>
      <c r="P75" s="79">
        <f t="shared" si="10"/>
        <v>9360879.2100000009</v>
      </c>
      <c r="Q75" s="79">
        <f t="shared" si="10"/>
        <v>3399134.46</v>
      </c>
      <c r="R75" s="42" t="s">
        <v>60</v>
      </c>
      <c r="S75" s="28"/>
    </row>
    <row r="76" spans="1:19" s="12" customFormat="1" ht="26.1" customHeight="1">
      <c r="A76" s="11"/>
      <c r="B76" s="47" t="s">
        <v>200</v>
      </c>
      <c r="C76" s="28"/>
      <c r="D76" s="34"/>
      <c r="E76" s="80">
        <v>55891</v>
      </c>
      <c r="F76" s="80">
        <v>30771.8</v>
      </c>
      <c r="G76" s="80">
        <v>122728.06</v>
      </c>
      <c r="H76" s="80">
        <v>9190</v>
      </c>
      <c r="I76" s="80">
        <v>39300</v>
      </c>
      <c r="J76" s="80">
        <v>12833113</v>
      </c>
      <c r="K76" s="80">
        <v>1667000</v>
      </c>
      <c r="L76" s="80">
        <v>5995991</v>
      </c>
      <c r="M76" s="80">
        <v>11394927.99</v>
      </c>
      <c r="N76" s="80">
        <v>4205614.91</v>
      </c>
      <c r="O76" s="80">
        <v>1815627.55</v>
      </c>
      <c r="P76" s="80">
        <v>1735912.4</v>
      </c>
      <c r="Q76" s="80">
        <v>1667000</v>
      </c>
      <c r="R76" s="42"/>
      <c r="S76" s="32" t="s">
        <v>201</v>
      </c>
    </row>
    <row r="77" spans="1:19" s="12" customFormat="1" ht="26.1" customHeight="1">
      <c r="A77" s="11"/>
      <c r="B77" s="47" t="s">
        <v>202</v>
      </c>
      <c r="C77" s="28"/>
      <c r="D77" s="34"/>
      <c r="E77" s="80">
        <v>135696.46</v>
      </c>
      <c r="F77" s="80">
        <v>52687.5</v>
      </c>
      <c r="G77" s="80">
        <v>78619.78</v>
      </c>
      <c r="H77" s="80">
        <v>59578</v>
      </c>
      <c r="I77" s="80">
        <v>27631.58</v>
      </c>
      <c r="J77" s="80">
        <v>31516490</v>
      </c>
      <c r="K77" s="80">
        <v>24093404.460000001</v>
      </c>
      <c r="L77" s="80">
        <v>13926284</v>
      </c>
      <c r="M77" s="80">
        <v>16242986</v>
      </c>
      <c r="N77" s="80">
        <v>13480155.460000001</v>
      </c>
      <c r="O77" s="80" t="s">
        <v>203</v>
      </c>
      <c r="P77" s="80">
        <v>3227070.58</v>
      </c>
      <c r="Q77" s="80">
        <v>1732134.46</v>
      </c>
      <c r="R77" s="42"/>
      <c r="S77" s="32" t="s">
        <v>204</v>
      </c>
    </row>
    <row r="78" spans="1:19" ht="26.1" customHeight="1">
      <c r="A78" s="7"/>
      <c r="B78" s="47" t="s">
        <v>205</v>
      </c>
      <c r="C78" s="22"/>
      <c r="D78" s="40"/>
      <c r="E78" s="87">
        <v>396835</v>
      </c>
      <c r="F78" s="87">
        <v>31137</v>
      </c>
      <c r="G78" s="87">
        <v>68175.789999999994</v>
      </c>
      <c r="H78" s="87">
        <v>845</v>
      </c>
      <c r="I78" s="87">
        <v>75256.91</v>
      </c>
      <c r="J78" s="87">
        <v>7856828</v>
      </c>
      <c r="K78" s="87">
        <v>27162451.399999999</v>
      </c>
      <c r="L78" s="87">
        <v>7802484.2400000002</v>
      </c>
      <c r="M78" s="87">
        <v>11580320.32</v>
      </c>
      <c r="N78" s="87">
        <v>8157648.6399999997</v>
      </c>
      <c r="O78" s="87">
        <v>3795135</v>
      </c>
      <c r="P78" s="87">
        <v>2413844.36</v>
      </c>
      <c r="Q78" s="87" t="s">
        <v>5</v>
      </c>
      <c r="R78" s="4"/>
      <c r="S78" s="9" t="s">
        <v>206</v>
      </c>
    </row>
    <row r="79" spans="1:19" ht="26.1" customHeight="1">
      <c r="A79" s="7"/>
      <c r="B79" s="44" t="s">
        <v>207</v>
      </c>
      <c r="C79" s="22"/>
      <c r="D79" s="40"/>
      <c r="E79" s="87">
        <v>179869.32</v>
      </c>
      <c r="F79" s="87">
        <v>56844.95</v>
      </c>
      <c r="G79" s="87">
        <v>45412.3</v>
      </c>
      <c r="H79" s="87">
        <v>16061988.42</v>
      </c>
      <c r="I79" s="87" t="s">
        <v>5</v>
      </c>
      <c r="J79" s="87">
        <v>19451435</v>
      </c>
      <c r="K79" s="87" t="s">
        <v>5</v>
      </c>
      <c r="L79" s="87">
        <v>8362928</v>
      </c>
      <c r="M79" s="87">
        <v>11443010</v>
      </c>
      <c r="N79" s="87">
        <v>6330299.4199999999</v>
      </c>
      <c r="O79" s="87">
        <v>6070570.2699999996</v>
      </c>
      <c r="P79" s="87">
        <v>1984051.87</v>
      </c>
      <c r="Q79" s="87" t="s">
        <v>5</v>
      </c>
      <c r="R79" s="4"/>
      <c r="S79" s="9" t="s">
        <v>208</v>
      </c>
    </row>
    <row r="80" spans="1:19" s="43" customFormat="1" ht="26.1" customHeight="1">
      <c r="A80" s="42"/>
      <c r="B80" s="30" t="s">
        <v>18</v>
      </c>
      <c r="C80" s="28"/>
      <c r="D80" s="34"/>
      <c r="E80" s="79">
        <f>SUM(E81:E85)</f>
        <v>15111642.609999999</v>
      </c>
      <c r="F80" s="79">
        <f t="shared" ref="F80:Q80" si="11">SUM(F81:F85)</f>
        <v>255271.46600000001</v>
      </c>
      <c r="G80" s="79">
        <f t="shared" si="11"/>
        <v>699004.94</v>
      </c>
      <c r="H80" s="79">
        <f t="shared" si="11"/>
        <v>623542</v>
      </c>
      <c r="I80" s="79">
        <f t="shared" si="11"/>
        <v>397675.23</v>
      </c>
      <c r="J80" s="79">
        <f t="shared" si="11"/>
        <v>61527284.920000002</v>
      </c>
      <c r="K80" s="79">
        <f t="shared" si="11"/>
        <v>45249041.359999999</v>
      </c>
      <c r="L80" s="79">
        <f t="shared" si="11"/>
        <v>31821309.800000001</v>
      </c>
      <c r="M80" s="79">
        <f t="shared" si="11"/>
        <v>45472172</v>
      </c>
      <c r="N80" s="79">
        <f t="shared" si="11"/>
        <v>31039618.159999996</v>
      </c>
      <c r="O80" s="79">
        <f t="shared" si="11"/>
        <v>11421392.710000001</v>
      </c>
      <c r="P80" s="79">
        <f t="shared" si="11"/>
        <v>10086101.07</v>
      </c>
      <c r="Q80" s="79">
        <f t="shared" si="11"/>
        <v>1478000</v>
      </c>
      <c r="R80" s="42" t="s">
        <v>209</v>
      </c>
      <c r="S80" s="28"/>
    </row>
    <row r="81" spans="1:19" s="12" customFormat="1" ht="26.1" customHeight="1">
      <c r="A81" s="11"/>
      <c r="B81" s="48" t="s">
        <v>210</v>
      </c>
      <c r="C81" s="28"/>
      <c r="D81" s="34"/>
      <c r="E81" s="80">
        <v>251227.49</v>
      </c>
      <c r="F81" s="80">
        <v>173082.6</v>
      </c>
      <c r="G81" s="80">
        <v>59633.71</v>
      </c>
      <c r="H81" s="80">
        <v>487610</v>
      </c>
      <c r="I81" s="80">
        <v>42157.4</v>
      </c>
      <c r="J81" s="80">
        <v>18167846.920000002</v>
      </c>
      <c r="K81" s="80" t="s">
        <v>5</v>
      </c>
      <c r="L81" s="80">
        <v>7912858</v>
      </c>
      <c r="M81" s="80">
        <v>12778227</v>
      </c>
      <c r="N81" s="80">
        <v>7023207.5700000003</v>
      </c>
      <c r="O81" s="80">
        <v>2929660</v>
      </c>
      <c r="P81" s="80">
        <v>2435160.81</v>
      </c>
      <c r="Q81" s="80" t="s">
        <v>5</v>
      </c>
      <c r="R81" s="42"/>
      <c r="S81" s="32" t="s">
        <v>211</v>
      </c>
    </row>
    <row r="82" spans="1:19" s="12" customFormat="1" ht="26.1" customHeight="1">
      <c r="A82" s="11"/>
      <c r="B82" s="47" t="s">
        <v>212</v>
      </c>
      <c r="C82" s="28"/>
      <c r="D82" s="34"/>
      <c r="E82" s="80">
        <v>330012.79999999999</v>
      </c>
      <c r="F82" s="80">
        <v>53467</v>
      </c>
      <c r="G82" s="80">
        <v>323067.89</v>
      </c>
      <c r="H82" s="80">
        <v>727</v>
      </c>
      <c r="I82" s="80">
        <v>147130</v>
      </c>
      <c r="J82" s="80">
        <v>21923280</v>
      </c>
      <c r="K82" s="80">
        <v>17313047.359999999</v>
      </c>
      <c r="L82" s="80">
        <v>10020141.800000001</v>
      </c>
      <c r="M82" s="80">
        <v>2916720</v>
      </c>
      <c r="N82" s="80">
        <v>6471911.1900000004</v>
      </c>
      <c r="O82" s="80">
        <v>478324.71</v>
      </c>
      <c r="P82" s="80">
        <v>1650000</v>
      </c>
      <c r="Q82" s="81" t="s">
        <v>5</v>
      </c>
      <c r="R82" s="42"/>
      <c r="S82" s="32" t="s">
        <v>213</v>
      </c>
    </row>
    <row r="83" spans="1:19" s="12" customFormat="1" ht="26.1" customHeight="1">
      <c r="A83" s="11"/>
      <c r="B83" s="47" t="s">
        <v>214</v>
      </c>
      <c r="C83" s="28"/>
      <c r="D83" s="34"/>
      <c r="E83" s="80">
        <v>14353059.119999999</v>
      </c>
      <c r="F83" s="80">
        <v>15600</v>
      </c>
      <c r="G83" s="80">
        <v>113587.74</v>
      </c>
      <c r="H83" s="80" t="s">
        <v>5</v>
      </c>
      <c r="I83" s="80">
        <v>49943.83</v>
      </c>
      <c r="J83" s="80">
        <v>7077239</v>
      </c>
      <c r="K83" s="80" t="s">
        <v>5</v>
      </c>
      <c r="L83" s="80">
        <v>552991</v>
      </c>
      <c r="M83" s="80">
        <v>8962342</v>
      </c>
      <c r="N83" s="80">
        <v>6673377.9199999999</v>
      </c>
      <c r="O83" s="80">
        <v>3054590</v>
      </c>
      <c r="P83" s="80">
        <v>1800323</v>
      </c>
      <c r="Q83" s="80" t="s">
        <v>5</v>
      </c>
      <c r="R83" s="42"/>
      <c r="S83" s="32" t="s">
        <v>215</v>
      </c>
    </row>
    <row r="84" spans="1:19" s="12" customFormat="1" ht="26.1" customHeight="1">
      <c r="A84" s="11"/>
      <c r="B84" s="47" t="s">
        <v>216</v>
      </c>
      <c r="C84" s="28"/>
      <c r="D84" s="34"/>
      <c r="E84" s="80">
        <v>113451.45</v>
      </c>
      <c r="F84" s="80">
        <v>13078.6</v>
      </c>
      <c r="G84" s="80">
        <v>87887.039999999994</v>
      </c>
      <c r="H84" s="81" t="s">
        <v>5</v>
      </c>
      <c r="I84" s="80">
        <v>49964</v>
      </c>
      <c r="J84" s="80" t="s">
        <v>217</v>
      </c>
      <c r="K84" s="80">
        <v>15129353.710000001</v>
      </c>
      <c r="L84" s="80">
        <v>7580570</v>
      </c>
      <c r="M84" s="80">
        <v>11096441</v>
      </c>
      <c r="N84" s="80">
        <v>5574821.3099999996</v>
      </c>
      <c r="O84" s="80">
        <v>3406118</v>
      </c>
      <c r="P84" s="80">
        <v>1998617.26</v>
      </c>
      <c r="Q84" s="80">
        <v>1478000</v>
      </c>
      <c r="R84" s="42"/>
      <c r="S84" s="32" t="s">
        <v>218</v>
      </c>
    </row>
    <row r="85" spans="1:19" s="12" customFormat="1" ht="26.1" customHeight="1">
      <c r="A85" s="11"/>
      <c r="B85" s="48" t="s">
        <v>219</v>
      </c>
      <c r="C85" s="28"/>
      <c r="D85" s="34"/>
      <c r="E85" s="80">
        <v>63891.75</v>
      </c>
      <c r="F85" s="80">
        <v>43.265999999999998</v>
      </c>
      <c r="G85" s="80">
        <v>114828.56</v>
      </c>
      <c r="H85" s="80">
        <v>135205</v>
      </c>
      <c r="I85" s="80">
        <v>108480</v>
      </c>
      <c r="J85" s="80">
        <v>14358919</v>
      </c>
      <c r="K85" s="80">
        <v>12806640.289999999</v>
      </c>
      <c r="L85" s="80">
        <v>5754749</v>
      </c>
      <c r="M85" s="80">
        <v>9718442</v>
      </c>
      <c r="N85" s="80">
        <v>5296300.17</v>
      </c>
      <c r="O85" s="80">
        <v>1552700</v>
      </c>
      <c r="P85" s="80">
        <v>2202000</v>
      </c>
      <c r="Q85" s="81" t="s">
        <v>5</v>
      </c>
      <c r="R85" s="42"/>
      <c r="S85" s="32" t="s">
        <v>220</v>
      </c>
    </row>
    <row r="86" spans="1:19" s="43" customFormat="1" ht="26.1" customHeight="1">
      <c r="A86" s="42"/>
      <c r="B86" s="31" t="s">
        <v>19</v>
      </c>
      <c r="C86" s="28"/>
      <c r="D86" s="34"/>
      <c r="E86" s="79">
        <f t="shared" ref="E86:Q86" si="12">SUM(E87:E89)</f>
        <v>612281.21</v>
      </c>
      <c r="F86" s="79">
        <f t="shared" si="12"/>
        <v>443290</v>
      </c>
      <c r="G86" s="79">
        <f t="shared" si="12"/>
        <v>415340.79000000004</v>
      </c>
      <c r="H86" s="79">
        <f t="shared" si="12"/>
        <v>558565</v>
      </c>
      <c r="I86" s="79">
        <f t="shared" si="12"/>
        <v>127086</v>
      </c>
      <c r="J86" s="79">
        <f t="shared" si="12"/>
        <v>36581265.333999999</v>
      </c>
      <c r="K86" s="79">
        <f t="shared" si="12"/>
        <v>16205993.1</v>
      </c>
      <c r="L86" s="79">
        <f t="shared" si="12"/>
        <v>26100001</v>
      </c>
      <c r="M86" s="79">
        <f t="shared" si="12"/>
        <v>39177222.990000002</v>
      </c>
      <c r="N86" s="79">
        <f t="shared" si="12"/>
        <v>24636689</v>
      </c>
      <c r="O86" s="79">
        <f t="shared" si="12"/>
        <v>5088050</v>
      </c>
      <c r="P86" s="79">
        <f t="shared" si="12"/>
        <v>5695226.3799999999</v>
      </c>
      <c r="Q86" s="79">
        <f t="shared" si="12"/>
        <v>17190000</v>
      </c>
      <c r="R86" s="42" t="s">
        <v>61</v>
      </c>
      <c r="S86" s="28"/>
    </row>
    <row r="87" spans="1:19" s="12" customFormat="1" ht="26.1" customHeight="1">
      <c r="A87" s="11"/>
      <c r="B87" s="47" t="s">
        <v>221</v>
      </c>
      <c r="C87" s="11"/>
      <c r="D87" s="53"/>
      <c r="E87" s="80">
        <v>231483.85</v>
      </c>
      <c r="F87" s="80">
        <v>136991.6</v>
      </c>
      <c r="G87" s="80">
        <v>109894.7</v>
      </c>
      <c r="H87" s="81" t="s">
        <v>5</v>
      </c>
      <c r="I87" s="80">
        <v>3700</v>
      </c>
      <c r="J87" s="80">
        <v>19445808</v>
      </c>
      <c r="K87" s="80">
        <v>16205993.1</v>
      </c>
      <c r="L87" s="80">
        <v>9379939</v>
      </c>
      <c r="M87" s="80">
        <v>12514250</v>
      </c>
      <c r="N87" s="80">
        <v>8915360.3699999992</v>
      </c>
      <c r="O87" s="80">
        <v>766080</v>
      </c>
      <c r="P87" s="80">
        <v>766080</v>
      </c>
      <c r="Q87" s="80">
        <v>17190000</v>
      </c>
      <c r="R87" s="42"/>
      <c r="S87" s="32" t="s">
        <v>222</v>
      </c>
    </row>
    <row r="88" spans="1:19" s="12" customFormat="1" ht="26.1" customHeight="1">
      <c r="A88" s="11"/>
      <c r="B88" s="47" t="s">
        <v>223</v>
      </c>
      <c r="C88" s="11"/>
      <c r="D88" s="53"/>
      <c r="E88" s="80">
        <v>191768.5</v>
      </c>
      <c r="F88" s="80">
        <v>218067.4</v>
      </c>
      <c r="G88" s="80">
        <v>153972.06</v>
      </c>
      <c r="H88" s="80">
        <v>6535</v>
      </c>
      <c r="I88" s="80">
        <v>27176</v>
      </c>
      <c r="J88" s="80">
        <v>21691.333999999999</v>
      </c>
      <c r="K88" s="81" t="s">
        <v>5</v>
      </c>
      <c r="L88" s="80">
        <v>9284436</v>
      </c>
      <c r="M88" s="80">
        <v>13495256</v>
      </c>
      <c r="N88" s="80">
        <v>8249914.4199999999</v>
      </c>
      <c r="O88" s="80">
        <v>3565900</v>
      </c>
      <c r="P88" s="80">
        <v>3148000</v>
      </c>
      <c r="Q88" s="81" t="s">
        <v>5</v>
      </c>
      <c r="R88" s="42"/>
      <c r="S88" s="32" t="s">
        <v>224</v>
      </c>
    </row>
    <row r="89" spans="1:19" s="12" customFormat="1" ht="26.1" customHeight="1">
      <c r="A89" s="11"/>
      <c r="B89" s="47" t="s">
        <v>225</v>
      </c>
      <c r="C89" s="11"/>
      <c r="D89" s="53"/>
      <c r="E89" s="80">
        <v>189028.86</v>
      </c>
      <c r="F89" s="80">
        <v>88231</v>
      </c>
      <c r="G89" s="80">
        <v>151474.03</v>
      </c>
      <c r="H89" s="80">
        <v>552030</v>
      </c>
      <c r="I89" s="80">
        <v>96210</v>
      </c>
      <c r="J89" s="80">
        <v>17113766</v>
      </c>
      <c r="K89" s="81" t="s">
        <v>5</v>
      </c>
      <c r="L89" s="80">
        <v>7435626</v>
      </c>
      <c r="M89" s="80">
        <v>13167716.99</v>
      </c>
      <c r="N89" s="80">
        <v>7471414.21</v>
      </c>
      <c r="O89" s="80">
        <v>756070</v>
      </c>
      <c r="P89" s="80">
        <v>1781146.38</v>
      </c>
      <c r="Q89" s="81" t="s">
        <v>5</v>
      </c>
      <c r="R89" s="42"/>
      <c r="S89" s="32" t="s">
        <v>226</v>
      </c>
    </row>
    <row r="90" spans="1:19" s="43" customFormat="1" ht="26.1" customHeight="1">
      <c r="A90" s="42"/>
      <c r="B90" s="43" t="s">
        <v>20</v>
      </c>
      <c r="C90" s="42"/>
      <c r="D90" s="54"/>
      <c r="E90" s="79">
        <f>SUM(E91:E92)</f>
        <v>386418.08999999997</v>
      </c>
      <c r="F90" s="79">
        <f t="shared" ref="F90:Q90" si="13">SUM(F91:F92)</f>
        <v>320203.2</v>
      </c>
      <c r="G90" s="79">
        <f t="shared" si="13"/>
        <v>303317.89</v>
      </c>
      <c r="H90" s="79">
        <f t="shared" si="13"/>
        <v>0</v>
      </c>
      <c r="I90" s="79">
        <f t="shared" si="13"/>
        <v>77600</v>
      </c>
      <c r="J90" s="79">
        <f t="shared" si="13"/>
        <v>16878141</v>
      </c>
      <c r="K90" s="79">
        <f t="shared" si="13"/>
        <v>14753123.220000001</v>
      </c>
      <c r="L90" s="79">
        <f t="shared" si="13"/>
        <v>10549442</v>
      </c>
      <c r="M90" s="79">
        <f t="shared" si="13"/>
        <v>20652851</v>
      </c>
      <c r="N90" s="79">
        <f t="shared" si="13"/>
        <v>13903767.199999999</v>
      </c>
      <c r="O90" s="79">
        <f t="shared" si="13"/>
        <v>7471970</v>
      </c>
      <c r="P90" s="79">
        <f t="shared" si="13"/>
        <v>5057379.12</v>
      </c>
      <c r="Q90" s="79">
        <f t="shared" si="13"/>
        <v>20000</v>
      </c>
      <c r="R90" s="42" t="s">
        <v>62</v>
      </c>
      <c r="S90" s="42"/>
    </row>
    <row r="91" spans="1:19" s="12" customFormat="1" ht="26.1" customHeight="1">
      <c r="A91" s="11"/>
      <c r="B91" s="47" t="s">
        <v>227</v>
      </c>
      <c r="C91" s="11"/>
      <c r="D91" s="53"/>
      <c r="E91" s="80">
        <v>210150.3</v>
      </c>
      <c r="F91" s="80">
        <v>161744</v>
      </c>
      <c r="G91" s="80">
        <v>199686.53</v>
      </c>
      <c r="H91" s="80">
        <v>0</v>
      </c>
      <c r="I91" s="80">
        <v>4100</v>
      </c>
      <c r="J91" s="80" t="s">
        <v>228</v>
      </c>
      <c r="K91" s="88" t="s">
        <v>5</v>
      </c>
      <c r="L91" s="80">
        <v>10153653</v>
      </c>
      <c r="M91" s="80">
        <v>13384266</v>
      </c>
      <c r="N91" s="80">
        <v>8106857.9299999997</v>
      </c>
      <c r="O91" s="80">
        <v>5209970</v>
      </c>
      <c r="P91" s="80">
        <v>3693879.12</v>
      </c>
      <c r="Q91" s="80">
        <v>20000</v>
      </c>
      <c r="R91" s="42"/>
      <c r="S91" s="32" t="s">
        <v>229</v>
      </c>
    </row>
    <row r="92" spans="1:19" s="12" customFormat="1" ht="26.1" customHeight="1">
      <c r="A92" s="11"/>
      <c r="B92" s="47" t="s">
        <v>230</v>
      </c>
      <c r="C92" s="11"/>
      <c r="D92" s="53"/>
      <c r="E92" s="80">
        <v>176267.79</v>
      </c>
      <c r="F92" s="80">
        <v>158459.20000000001</v>
      </c>
      <c r="G92" s="80">
        <v>103631.36</v>
      </c>
      <c r="H92" s="80" t="s">
        <v>5</v>
      </c>
      <c r="I92" s="80">
        <v>73500</v>
      </c>
      <c r="J92" s="80">
        <v>16878141</v>
      </c>
      <c r="K92" s="80">
        <v>14753123.220000001</v>
      </c>
      <c r="L92" s="80">
        <v>395789</v>
      </c>
      <c r="M92" s="80">
        <v>7268585</v>
      </c>
      <c r="N92" s="80">
        <v>5796909.2699999996</v>
      </c>
      <c r="O92" s="80">
        <v>2262000</v>
      </c>
      <c r="P92" s="80">
        <v>1363500</v>
      </c>
      <c r="Q92" s="80" t="s">
        <v>5</v>
      </c>
      <c r="R92" s="42"/>
      <c r="S92" s="32" t="s">
        <v>231</v>
      </c>
    </row>
    <row r="93" spans="1:19" s="43" customFormat="1" ht="26.1" customHeight="1">
      <c r="A93" s="42"/>
      <c r="B93" s="29" t="s">
        <v>21</v>
      </c>
      <c r="C93" s="42"/>
      <c r="D93" s="54"/>
      <c r="E93" s="79">
        <f>SUM(E94:E96)</f>
        <v>15091580.99</v>
      </c>
      <c r="F93" s="79">
        <f t="shared" ref="F93:P93" si="14">SUM(F94:F96)</f>
        <v>428082.61</v>
      </c>
      <c r="G93" s="79">
        <f t="shared" si="14"/>
        <v>343085.94</v>
      </c>
      <c r="H93" s="79">
        <f t="shared" si="14"/>
        <v>339592</v>
      </c>
      <c r="I93" s="79">
        <f t="shared" si="14"/>
        <v>198862.25</v>
      </c>
      <c r="J93" s="79">
        <f t="shared" si="14"/>
        <v>37676830</v>
      </c>
      <c r="K93" s="79">
        <f t="shared" si="14"/>
        <v>15906169.58</v>
      </c>
      <c r="L93" s="79">
        <f t="shared" si="14"/>
        <v>17157603.960000001</v>
      </c>
      <c r="M93" s="79">
        <f t="shared" si="14"/>
        <v>13404698.189999999</v>
      </c>
      <c r="N93" s="79">
        <f t="shared" si="14"/>
        <v>11882629.07</v>
      </c>
      <c r="O93" s="79">
        <f t="shared" si="14"/>
        <v>3002185</v>
      </c>
      <c r="P93" s="79">
        <f t="shared" si="14"/>
        <v>2990499.5300000003</v>
      </c>
      <c r="Q93" s="89">
        <v>0</v>
      </c>
      <c r="R93" s="42" t="s">
        <v>63</v>
      </c>
      <c r="S93" s="42"/>
    </row>
    <row r="94" spans="1:19" s="12" customFormat="1" ht="26.1" customHeight="1">
      <c r="A94" s="11"/>
      <c r="B94" s="48" t="s">
        <v>232</v>
      </c>
      <c r="C94" s="11"/>
      <c r="D94" s="53"/>
      <c r="E94" s="80">
        <v>173203.5</v>
      </c>
      <c r="F94" s="80">
        <v>17085</v>
      </c>
      <c r="G94" s="80">
        <v>222892.88</v>
      </c>
      <c r="H94" s="80">
        <v>2325</v>
      </c>
      <c r="I94" s="80">
        <v>126149.75</v>
      </c>
      <c r="J94" s="80">
        <v>18620085</v>
      </c>
      <c r="K94" s="80">
        <v>15906169.58</v>
      </c>
      <c r="L94" s="80">
        <v>9461657.9600000009</v>
      </c>
      <c r="M94" s="80">
        <v>12722258.189999999</v>
      </c>
      <c r="N94" s="80">
        <v>5806037.5999999996</v>
      </c>
      <c r="O94" s="80">
        <v>2142790</v>
      </c>
      <c r="P94" s="80">
        <v>1789459.53</v>
      </c>
      <c r="Q94" s="81" t="s">
        <v>5</v>
      </c>
      <c r="R94" s="42"/>
      <c r="S94" s="32" t="s">
        <v>233</v>
      </c>
    </row>
    <row r="95" spans="1:19" s="12" customFormat="1" ht="26.1" customHeight="1">
      <c r="A95" s="11"/>
      <c r="B95" s="48" t="s">
        <v>234</v>
      </c>
      <c r="C95" s="11"/>
      <c r="D95" s="53"/>
      <c r="E95" s="80">
        <v>404848.81</v>
      </c>
      <c r="F95" s="80">
        <v>378016.81</v>
      </c>
      <c r="G95" s="80">
        <v>38430.81</v>
      </c>
      <c r="H95" s="80">
        <v>337267</v>
      </c>
      <c r="I95" s="81" t="s">
        <v>5</v>
      </c>
      <c r="J95" s="80">
        <v>7723111</v>
      </c>
      <c r="K95" s="81" t="s">
        <v>5</v>
      </c>
      <c r="L95" s="80">
        <v>1742636</v>
      </c>
      <c r="M95" s="80">
        <v>682440</v>
      </c>
      <c r="N95" s="80">
        <v>320000</v>
      </c>
      <c r="O95" s="80">
        <v>140000</v>
      </c>
      <c r="P95" s="80">
        <v>714440</v>
      </c>
      <c r="Q95" s="81" t="s">
        <v>5</v>
      </c>
      <c r="R95" s="42"/>
      <c r="S95" s="32" t="s">
        <v>235</v>
      </c>
    </row>
    <row r="96" spans="1:19" s="12" customFormat="1" ht="26.1" customHeight="1">
      <c r="A96" s="55"/>
      <c r="B96" s="56" t="s">
        <v>236</v>
      </c>
      <c r="C96" s="55"/>
      <c r="D96" s="57"/>
      <c r="E96" s="90">
        <v>14513528.68</v>
      </c>
      <c r="F96" s="90">
        <v>32980.800000000003</v>
      </c>
      <c r="G96" s="90">
        <v>81762.25</v>
      </c>
      <c r="H96" s="91" t="s">
        <v>5</v>
      </c>
      <c r="I96" s="90">
        <v>72712.5</v>
      </c>
      <c r="J96" s="90">
        <v>11333634</v>
      </c>
      <c r="K96" s="91" t="s">
        <v>5</v>
      </c>
      <c r="L96" s="90">
        <v>5953310</v>
      </c>
      <c r="M96" s="90" t="s">
        <v>237</v>
      </c>
      <c r="N96" s="90">
        <v>5756591.4699999997</v>
      </c>
      <c r="O96" s="90">
        <v>719395</v>
      </c>
      <c r="P96" s="90">
        <v>486600</v>
      </c>
      <c r="Q96" s="91" t="s">
        <v>5</v>
      </c>
      <c r="R96" s="58" t="s">
        <v>2</v>
      </c>
      <c r="S96" s="59" t="s">
        <v>238</v>
      </c>
    </row>
    <row r="97" spans="1:19" s="12" customFormat="1">
      <c r="A97" s="11"/>
      <c r="B97" s="47"/>
      <c r="C97" s="11"/>
      <c r="D97" s="11"/>
      <c r="E97" s="49"/>
      <c r="F97" s="49"/>
      <c r="G97" s="49"/>
      <c r="H97" s="50"/>
      <c r="I97" s="49"/>
      <c r="J97" s="49"/>
      <c r="K97" s="50"/>
      <c r="L97" s="49"/>
      <c r="M97" s="49"/>
      <c r="N97" s="49"/>
      <c r="O97" s="49"/>
      <c r="P97" s="49"/>
      <c r="Q97" s="50"/>
      <c r="R97" s="42"/>
      <c r="S97" s="32"/>
    </row>
    <row r="98" spans="1:19">
      <c r="B98" s="23" t="s">
        <v>64</v>
      </c>
    </row>
    <row r="99" spans="1:19">
      <c r="B99" s="23" t="s">
        <v>239</v>
      </c>
    </row>
  </sheetData>
  <mergeCells count="12">
    <mergeCell ref="E4:K4"/>
    <mergeCell ref="L4:Q4"/>
    <mergeCell ref="E5:K5"/>
    <mergeCell ref="L5:Q5"/>
    <mergeCell ref="A8:D8"/>
    <mergeCell ref="A11:D11"/>
    <mergeCell ref="R5:S5"/>
    <mergeCell ref="A6:D6"/>
    <mergeCell ref="R6:S6"/>
    <mergeCell ref="A7:D7"/>
    <mergeCell ref="R7:S7"/>
    <mergeCell ref="R8:S8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2018-10-16T02:02:35Z</dcterms:created>
  <dcterms:modified xsi:type="dcterms:W3CDTF">2018-10-17T02:04:09Z</dcterms:modified>
</cp:coreProperties>
</file>