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3" sheetId="5" r:id="rId1"/>
  </sheets>
  <definedNames>
    <definedName name="_xlnm.Print_Area" localSheetId="0">'T-1.3'!$A$1:$AK$33</definedName>
  </definedNames>
  <calcPr calcId="124519"/>
</workbook>
</file>

<file path=xl/calcChain.xml><?xml version="1.0" encoding="utf-8"?>
<calcChain xmlns="http://schemas.openxmlformats.org/spreadsheetml/2006/main">
  <c r="AH20" i="5"/>
  <c r="AH19"/>
  <c r="AG21"/>
  <c r="AG14"/>
  <c r="AG15"/>
  <c r="AG13"/>
  <c r="AI15" s="1"/>
  <c r="AH15"/>
  <c r="AG16"/>
  <c r="AG17"/>
  <c r="AF17"/>
</calcChain>
</file>

<file path=xl/sharedStrings.xml><?xml version="1.0" encoding="utf-8"?>
<sst xmlns="http://schemas.openxmlformats.org/spreadsheetml/2006/main" count="81" uniqueCount="79">
  <si>
    <t>ตาราง</t>
  </si>
  <si>
    <t>รวม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</si>
  <si>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</si>
  <si>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</si>
  <si>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</si>
  <si>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</si>
  <si>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</si>
  <si>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</si>
  <si>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</si>
  <si>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</si>
  <si>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</si>
  <si>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</si>
  <si>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</si>
  <si>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</si>
  <si>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</si>
  <si>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</si>
  <si>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</si>
  <si>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</si>
  <si>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</si>
  <si>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</si>
  <si>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Municipal area</t>
  </si>
  <si>
    <t>Non-municipal area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</si>
  <si>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</si>
  <si>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</si>
  <si>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</si>
  <si>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</si>
  <si>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</si>
  <si>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</si>
  <si>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</si>
  <si>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</si>
  <si>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national</t>
  </si>
  <si>
    <t>population</t>
  </si>
  <si>
    <t>อำเภอเมือง</t>
  </si>
  <si>
    <t>ประชากร</t>
  </si>
  <si>
    <t>Population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</si>
  <si>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</si>
  <si>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</si>
  <si>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</si>
  <si>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</si>
  <si>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</si>
  <si>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</si>
  <si>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</si>
  <si>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</si>
  <si>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</si>
  <si>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</si>
  <si>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</si>
  <si>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</si>
  <si>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</si>
  <si>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</si>
  <si>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</si>
  <si>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</si>
  <si>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บ้านกลาง</t>
  </si>
  <si>
    <t>ในทะเบียน</t>
  </si>
  <si>
    <t xml:space="preserve"> registered</t>
  </si>
  <si>
    <t xml:space="preserve"> house file</t>
  </si>
  <si>
    <t>in central</t>
  </si>
  <si>
    <t>การย้าย</t>
  </si>
  <si>
    <t>อยู่ระหว่าง</t>
  </si>
  <si>
    <t>ferring</t>
  </si>
  <si>
    <t>Trans-</t>
  </si>
  <si>
    <t>สัญชาติ</t>
  </si>
  <si>
    <t>ไทย</t>
  </si>
  <si>
    <t>A Non-</t>
  </si>
  <si>
    <t>Thai</t>
  </si>
  <si>
    <t>กรมการปกครอง  กระทรวงมหาดไทย</t>
  </si>
  <si>
    <t>ไม่ทราบ = ไม่ทราบ/ระบุปีจันทรคติ</t>
  </si>
  <si>
    <t>ที่มา:</t>
  </si>
  <si>
    <t>Source:</t>
  </si>
  <si>
    <t xml:space="preserve">           </t>
  </si>
  <si>
    <t>หมายเหตุ:</t>
  </si>
  <si>
    <t xml:space="preserve">                 </t>
  </si>
  <si>
    <t>Unknown = Unknown/Lunar calendar</t>
  </si>
  <si>
    <t>Department of Provincial Administration, Ministry of Interior</t>
  </si>
  <si>
    <t>Note:</t>
  </si>
  <si>
    <t>ประชากรจากการทะเบียน จำแนกตามหมวดอายุ เป็นรายอำเภอ พ.ศ. 2559</t>
  </si>
  <si>
    <t>Population from Registration Record by Age Group and District: 2016</t>
  </si>
  <si>
    <t xml:space="preserve">  ในเขตเทศบาล</t>
  </si>
  <si>
    <t xml:space="preserve">  นอกเขตเทศบาล</t>
  </si>
  <si>
    <t xml:space="preserve"> หมวดอายุ (ปี) Age group (year)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</si>
</sst>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\ \ "/>
  </numFmts>
  <fonts count="18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b/>
      <sz val="1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9.5"/>
      <color theme="1"/>
      <name val="TH SarabunPSK"/>
      <family val="2"/>
    </font>
    <font>
      <sz val="9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8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0" xfId="0" applyNumberFormat="1" applyFont="1" applyAlignment="1"/>
    <xf numFmtId="0" fontId="9" fillId="0" borderId="10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/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/>
    <xf numFmtId="0" fontId="10" fillId="0" borderId="1" xfId="0" applyFont="1" applyBorder="1"/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vertical="center"/>
    </xf>
    <xf numFmtId="0" fontId="10" fillId="0" borderId="4" xfId="0" applyFont="1" applyBorder="1"/>
    <xf numFmtId="187" fontId="9" fillId="0" borderId="6" xfId="9" applyNumberFormat="1" applyFont="1" applyBorder="1"/>
    <xf numFmtId="187" fontId="9" fillId="0" borderId="5" xfId="9" applyNumberFormat="1" applyFont="1" applyBorder="1"/>
    <xf numFmtId="187" fontId="9" fillId="0" borderId="7" xfId="9" applyNumberFormat="1" applyFont="1" applyBorder="1"/>
    <xf numFmtId="187" fontId="9" fillId="0" borderId="4" xfId="9" applyNumberFormat="1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0" applyFont="1" applyBorder="1"/>
    <xf numFmtId="0" fontId="10" fillId="0" borderId="0" xfId="0" applyFont="1" applyAlignment="1">
      <alignment horizontal="right"/>
    </xf>
    <xf numFmtId="187" fontId="16" fillId="0" borderId="3" xfId="0" applyNumberFormat="1" applyFont="1" applyBorder="1"/>
    <xf numFmtId="187" fontId="16" fillId="0" borderId="2" xfId="0" applyNumberFormat="1" applyFont="1" applyBorder="1"/>
    <xf numFmtId="3" fontId="16" fillId="0" borderId="3" xfId="0" applyNumberFormat="1" applyFont="1" applyBorder="1" applyAlignment="1"/>
    <xf numFmtId="187" fontId="17" fillId="0" borderId="3" xfId="0" applyNumberFormat="1" applyFont="1" applyBorder="1"/>
    <xf numFmtId="187" fontId="17" fillId="0" borderId="2" xfId="0" applyNumberFormat="1" applyFont="1" applyBorder="1"/>
    <xf numFmtId="187" fontId="17" fillId="0" borderId="3" xfId="9" applyNumberFormat="1" applyFont="1" applyBorder="1" applyAlignment="1"/>
    <xf numFmtId="0" fontId="17" fillId="0" borderId="3" xfId="0" quotePrefix="1" applyNumberFormat="1" applyFont="1" applyBorder="1" applyAlignment="1">
      <alignment horizontal="right"/>
    </xf>
    <xf numFmtId="187" fontId="9" fillId="0" borderId="4" xfId="0" applyNumberFormat="1" applyFont="1" applyBorder="1"/>
    <xf numFmtId="187" fontId="9" fillId="0" borderId="5" xfId="0" applyNumberFormat="1" applyFont="1" applyBorder="1"/>
    <xf numFmtId="187" fontId="10" fillId="0" borderId="0" xfId="0" applyNumberFormat="1" applyFont="1"/>
    <xf numFmtId="3" fontId="8" fillId="0" borderId="0" xfId="0" applyNumberFormat="1" applyFont="1" applyAlignment="1"/>
    <xf numFmtId="188" fontId="8" fillId="0" borderId="0" xfId="0" applyNumberFormat="1" applyFont="1" applyAlignment="1"/>
    <xf numFmtId="188" fontId="7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87" fontId="16" fillId="0" borderId="0" xfId="0" applyNumberFormat="1" applyFont="1" applyBorder="1"/>
    <xf numFmtId="187" fontId="17" fillId="0" borderId="0" xfId="0" applyNumberFormat="1" applyFont="1" applyBorder="1"/>
    <xf numFmtId="187" fontId="17" fillId="0" borderId="0" xfId="9" applyNumberFormat="1" applyFont="1" applyBorder="1" applyAlignment="1"/>
    <xf numFmtId="187" fontId="17" fillId="0" borderId="3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2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" xfId="9" builtinId="3"/>
    <cellStyle name="เครื่องหมายจุลภาค 2" xfId="10"/>
    <cellStyle name="ปกติ" xfId="0" builtinId="0"/>
    <cellStyle name="ปกติ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714380</xdr:colOff>
      <xdr:row>0</xdr:row>
      <xdr:rowOff>0</xdr:rowOff>
    </xdr:from>
    <xdr:to>
      <xdr:col>30</xdr:col>
      <xdr:colOff>174067</xdr:colOff>
      <xdr:row>28</xdr:row>
      <xdr:rowOff>152400</xdr:rowOff>
    </xdr:to>
    <xdr:grpSp>
      <xdr:nvGrpSpPr>
        <xdr:cNvPr id="5106" name="Group 203"/>
        <xdr:cNvGrpSpPr>
          <a:grpSpLocks/>
        </xdr:cNvGrpSpPr>
      </xdr:nvGrpSpPr>
      <xdr:grpSpPr bwMode="auto">
        <a:xfrm>
          <a:off x="9363080" y="0"/>
          <a:ext cx="764612" cy="6686550"/>
          <a:chOff x="995" y="0"/>
          <a:chExt cx="63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" y="160"/>
            <a:ext cx="50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10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I28"/>
  <sheetViews>
    <sheetView showGridLines="0" tabSelected="1" workbookViewId="0">
      <selection activeCell="O14" sqref="O14"/>
    </sheetView>
  </sheetViews>
  <sheetFormatPr defaultRowHeight="18.75"/>
  <cols>
    <col min="1" max="1" width="0.42578125" style="5" customWidth="1"/>
    <col min="2" max="2" width="5.5703125" style="5" customWidth="1"/>
    <col min="3" max="3" width="4.7109375" style="5" customWidth="1"/>
    <col min="4" max="4" width="1.28515625" style="5" customWidth="1"/>
    <col min="5" max="5" width="6.140625" style="5" customWidth="1"/>
    <col min="6" max="18" width="5.42578125" style="5" customWidth="1"/>
    <col min="19" max="19" width="5.5703125" style="5" customWidth="1"/>
    <col min="20" max="21" width="5" style="5" customWidth="1"/>
    <col min="22" max="22" width="5.5703125" style="5" customWidth="1"/>
    <col min="23" max="23" width="5.140625" style="5" customWidth="1"/>
    <col min="24" max="25" width="6.28515625" style="5" customWidth="1"/>
    <col min="26" max="26" width="0.85546875" style="5" customWidth="1"/>
    <col min="27" max="27" width="1.28515625" style="5" customWidth="1"/>
    <col min="28" max="28" width="14.5703125" style="5" customWidth="1"/>
    <col min="29" max="29" width="0.85546875" style="5" customWidth="1"/>
    <col min="30" max="30" width="4.140625" style="5" customWidth="1"/>
    <col min="31" max="16384" width="9.140625" style="5"/>
  </cols>
  <sheetData>
    <row r="1" spans="1:35" s="1" customFormat="1">
      <c r="B1" s="1" t="s">
        <v>0</v>
      </c>
      <c r="C1" s="2">
        <v>1.3</v>
      </c>
      <c r="D1" s="1" t="s">
        <v>74</v>
      </c>
    </row>
    <row r="2" spans="1:35" s="3" customFormat="1">
      <c r="B2" s="9" t="s">
        <v>29</v>
      </c>
      <c r="C2" s="2">
        <v>1.3</v>
      </c>
      <c r="D2" s="10" t="s">
        <v>75</v>
      </c>
    </row>
    <row r="3" spans="1:3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35" s="12" customFormat="1" ht="21.75" customHeight="1">
      <c r="A4" s="71" t="s">
        <v>28</v>
      </c>
      <c r="B4" s="71"/>
      <c r="C4" s="71"/>
      <c r="D4" s="72"/>
      <c r="E4" s="11"/>
      <c r="F4" s="67" t="s">
        <v>78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/>
      <c r="Z4" s="77" t="s">
        <v>27</v>
      </c>
      <c r="AA4" s="77"/>
      <c r="AB4" s="77"/>
    </row>
    <row r="5" spans="1:35" s="12" customFormat="1" ht="13.5" customHeight="1">
      <c r="A5" s="73"/>
      <c r="B5" s="73"/>
      <c r="C5" s="73"/>
      <c r="D5" s="74"/>
      <c r="E5" s="18"/>
      <c r="F5" s="14"/>
      <c r="G5" s="15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15"/>
      <c r="W5" s="17" t="s">
        <v>19</v>
      </c>
      <c r="X5" s="17" t="s">
        <v>33</v>
      </c>
      <c r="Y5" s="17" t="s">
        <v>33</v>
      </c>
      <c r="Z5" s="78"/>
      <c r="AA5" s="78"/>
      <c r="AB5" s="78"/>
    </row>
    <row r="6" spans="1:35" s="12" customFormat="1" ht="13.5" customHeight="1">
      <c r="A6" s="73"/>
      <c r="B6" s="73"/>
      <c r="C6" s="73"/>
      <c r="D6" s="74"/>
      <c r="E6" s="8" t="s">
        <v>1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59" t="s">
        <v>24</v>
      </c>
      <c r="W6" s="19" t="s">
        <v>60</v>
      </c>
      <c r="X6" s="43" t="s">
        <v>57</v>
      </c>
      <c r="Y6" s="19" t="s">
        <v>52</v>
      </c>
      <c r="Z6" s="78"/>
      <c r="AA6" s="78"/>
      <c r="AB6" s="78"/>
    </row>
    <row r="7" spans="1:35" s="12" customFormat="1" ht="13.5" customHeight="1">
      <c r="A7" s="73"/>
      <c r="B7" s="73"/>
      <c r="C7" s="73"/>
      <c r="D7" s="74"/>
      <c r="E7" s="8" t="s">
        <v>2</v>
      </c>
      <c r="F7" s="14" t="s">
        <v>3</v>
      </c>
      <c r="G7" s="15" t="s">
        <v>4</v>
      </c>
      <c r="H7" s="16" t="s">
        <v>5</v>
      </c>
      <c r="I7" s="15" t="s">
        <v>6</v>
      </c>
      <c r="J7" s="16" t="s">
        <v>7</v>
      </c>
      <c r="K7" s="15" t="s">
        <v>8</v>
      </c>
      <c r="L7" s="16" t="s">
        <v>9</v>
      </c>
      <c r="M7" s="15" t="s">
        <v>10</v>
      </c>
      <c r="N7" s="16" t="s">
        <v>11</v>
      </c>
      <c r="O7" s="15" t="s">
        <v>12</v>
      </c>
      <c r="P7" s="16" t="s">
        <v>13</v>
      </c>
      <c r="Q7" s="15" t="s">
        <v>14</v>
      </c>
      <c r="R7" s="16" t="s">
        <v>15</v>
      </c>
      <c r="S7" s="15" t="s">
        <v>16</v>
      </c>
      <c r="T7" s="16" t="s">
        <v>17</v>
      </c>
      <c r="U7" s="15" t="s">
        <v>18</v>
      </c>
      <c r="V7" s="8" t="s">
        <v>23</v>
      </c>
      <c r="W7" s="19" t="s">
        <v>61</v>
      </c>
      <c r="X7" s="19" t="s">
        <v>56</v>
      </c>
      <c r="Y7" s="19" t="s">
        <v>51</v>
      </c>
      <c r="Z7" s="78"/>
      <c r="AA7" s="78"/>
      <c r="AB7" s="78"/>
    </row>
    <row r="8" spans="1:35" s="12" customFormat="1" ht="13.5" customHeight="1">
      <c r="A8" s="73"/>
      <c r="B8" s="73"/>
      <c r="C8" s="73"/>
      <c r="D8" s="74"/>
      <c r="E8" s="8"/>
      <c r="F8" s="14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42" t="s">
        <v>26</v>
      </c>
      <c r="W8" s="19" t="s">
        <v>62</v>
      </c>
      <c r="X8" s="19" t="s">
        <v>59</v>
      </c>
      <c r="Y8" s="19" t="s">
        <v>34</v>
      </c>
      <c r="Z8" s="78"/>
      <c r="AA8" s="78"/>
      <c r="AB8" s="78"/>
    </row>
    <row r="9" spans="1:35" s="12" customFormat="1" ht="13.5" customHeight="1">
      <c r="A9" s="73"/>
      <c r="B9" s="73"/>
      <c r="C9" s="73"/>
      <c r="D9" s="74"/>
      <c r="E9" s="8"/>
      <c r="F9" s="14"/>
      <c r="G9" s="15"/>
      <c r="H9" s="16"/>
      <c r="I9" s="15"/>
      <c r="J9" s="16"/>
      <c r="K9" s="15"/>
      <c r="L9" s="16"/>
      <c r="M9" s="15"/>
      <c r="N9" s="16"/>
      <c r="O9" s="15"/>
      <c r="P9" s="16"/>
      <c r="Q9" s="15"/>
      <c r="R9" s="16"/>
      <c r="S9" s="15"/>
      <c r="T9" s="16"/>
      <c r="U9" s="15"/>
      <c r="V9" s="42" t="s">
        <v>25</v>
      </c>
      <c r="W9" s="19" t="s">
        <v>63</v>
      </c>
      <c r="X9" s="19" t="s">
        <v>58</v>
      </c>
      <c r="Y9" s="19" t="s">
        <v>53</v>
      </c>
      <c r="Z9" s="78"/>
      <c r="AA9" s="78"/>
      <c r="AB9" s="78"/>
    </row>
    <row r="10" spans="1:35" s="12" customFormat="1" ht="13.5" customHeight="1">
      <c r="A10" s="73"/>
      <c r="B10" s="73"/>
      <c r="C10" s="73"/>
      <c r="D10" s="74"/>
      <c r="E10" s="8"/>
      <c r="F10" s="14"/>
      <c r="G10" s="15"/>
      <c r="H10" s="16"/>
      <c r="I10" s="15"/>
      <c r="J10" s="16"/>
      <c r="K10" s="15"/>
      <c r="L10" s="16"/>
      <c r="M10" s="15"/>
      <c r="N10" s="16"/>
      <c r="O10" s="15"/>
      <c r="P10" s="16"/>
      <c r="Q10" s="15"/>
      <c r="R10" s="16"/>
      <c r="S10" s="15"/>
      <c r="T10" s="16"/>
      <c r="U10" s="15"/>
      <c r="V10" s="42"/>
      <c r="W10" s="19" t="s">
        <v>30</v>
      </c>
      <c r="X10" s="19" t="s">
        <v>31</v>
      </c>
      <c r="Y10" s="19" t="s">
        <v>55</v>
      </c>
      <c r="Z10" s="78"/>
      <c r="AA10" s="78"/>
      <c r="AB10" s="78"/>
    </row>
    <row r="11" spans="1:35" s="12" customFormat="1" ht="12" customHeight="1">
      <c r="A11" s="75"/>
      <c r="B11" s="75"/>
      <c r="C11" s="75"/>
      <c r="D11" s="76"/>
      <c r="E11" s="20"/>
      <c r="F11" s="20"/>
      <c r="G11" s="21"/>
      <c r="H11" s="53"/>
      <c r="I11" s="21"/>
      <c r="J11" s="22"/>
      <c r="K11" s="21"/>
      <c r="L11" s="22"/>
      <c r="M11" s="21"/>
      <c r="N11" s="22"/>
      <c r="O11" s="21"/>
      <c r="P11" s="22"/>
      <c r="Q11" s="54"/>
      <c r="R11" s="22"/>
      <c r="S11" s="21"/>
      <c r="T11" s="22"/>
      <c r="U11" s="21"/>
      <c r="V11" s="55"/>
      <c r="W11" s="44"/>
      <c r="X11" s="44"/>
      <c r="Y11" s="23" t="s">
        <v>54</v>
      </c>
      <c r="Z11" s="79"/>
      <c r="AA11" s="79"/>
      <c r="AB11" s="79"/>
      <c r="AE11" s="55"/>
    </row>
    <row r="12" spans="1:35" s="12" customFormat="1" ht="3" customHeight="1">
      <c r="A12" s="6"/>
      <c r="B12" s="6"/>
      <c r="C12" s="6"/>
      <c r="D12" s="6"/>
      <c r="E12" s="24"/>
      <c r="F12" s="24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  <c r="S12" s="25"/>
      <c r="T12" s="26"/>
      <c r="U12" s="25"/>
      <c r="V12" s="27"/>
      <c r="W12" s="28"/>
      <c r="X12" s="28"/>
      <c r="Y12" s="28"/>
      <c r="Z12" s="60"/>
      <c r="AA12" s="7"/>
      <c r="AB12" s="7"/>
    </row>
    <row r="13" spans="1:35" s="29" customFormat="1" ht="25.5" customHeight="1">
      <c r="A13" s="70" t="s">
        <v>22</v>
      </c>
      <c r="B13" s="70"/>
      <c r="C13" s="70"/>
      <c r="D13" s="70"/>
      <c r="E13" s="46">
        <v>522279</v>
      </c>
      <c r="F13" s="46">
        <v>46011</v>
      </c>
      <c r="G13" s="46">
        <v>46307</v>
      </c>
      <c r="H13" s="46">
        <v>44435</v>
      </c>
      <c r="I13" s="46">
        <v>45065</v>
      </c>
      <c r="J13" s="46">
        <v>46622</v>
      </c>
      <c r="K13" s="46">
        <v>42941</v>
      </c>
      <c r="L13" s="46">
        <v>37302</v>
      </c>
      <c r="M13" s="46">
        <v>34164</v>
      </c>
      <c r="N13" s="46">
        <v>31777</v>
      </c>
      <c r="O13" s="46">
        <v>30950</v>
      </c>
      <c r="P13" s="46">
        <v>30275</v>
      </c>
      <c r="Q13" s="46">
        <v>21799</v>
      </c>
      <c r="R13" s="46">
        <v>17040</v>
      </c>
      <c r="S13" s="46">
        <v>14184</v>
      </c>
      <c r="T13" s="46">
        <v>8571</v>
      </c>
      <c r="U13" s="46">
        <v>8046</v>
      </c>
      <c r="V13" s="47">
        <v>10445</v>
      </c>
      <c r="W13" s="48">
        <v>1147</v>
      </c>
      <c r="X13" s="46">
        <v>1244</v>
      </c>
      <c r="Y13" s="46">
        <v>3954</v>
      </c>
      <c r="Z13" s="61"/>
      <c r="AA13" s="70" t="s">
        <v>2</v>
      </c>
      <c r="AB13" s="70"/>
      <c r="AE13" s="56"/>
      <c r="AF13" s="29">
        <v>136753</v>
      </c>
      <c r="AG13" s="57">
        <f>AF13/515934*100</f>
        <v>26.505909670616784</v>
      </c>
    </row>
    <row r="14" spans="1:35" s="30" customFormat="1" ht="25.5" customHeight="1">
      <c r="A14" s="36"/>
      <c r="B14" s="38" t="s">
        <v>76</v>
      </c>
      <c r="C14" s="36"/>
      <c r="D14" s="36"/>
      <c r="E14" s="49">
        <v>142057</v>
      </c>
      <c r="F14" s="49">
        <v>10431</v>
      </c>
      <c r="G14" s="49">
        <v>10488</v>
      </c>
      <c r="H14" s="49">
        <v>10453</v>
      </c>
      <c r="I14" s="49">
        <v>11066</v>
      </c>
      <c r="J14" s="49">
        <v>11812</v>
      </c>
      <c r="K14" s="49">
        <v>10839</v>
      </c>
      <c r="L14" s="49">
        <v>10322</v>
      </c>
      <c r="M14" s="49">
        <v>9734</v>
      </c>
      <c r="N14" s="49">
        <v>9237</v>
      </c>
      <c r="O14" s="49">
        <v>9409</v>
      </c>
      <c r="P14" s="49">
        <v>9440</v>
      </c>
      <c r="Q14" s="49">
        <v>7848</v>
      </c>
      <c r="R14" s="49">
        <v>5952</v>
      </c>
      <c r="S14" s="49">
        <v>4265</v>
      </c>
      <c r="T14" s="49">
        <v>2667</v>
      </c>
      <c r="U14" s="49">
        <v>2297</v>
      </c>
      <c r="V14" s="50">
        <v>2617</v>
      </c>
      <c r="W14" s="49">
        <v>534</v>
      </c>
      <c r="X14" s="49">
        <v>1049</v>
      </c>
      <c r="Y14" s="49">
        <v>1597</v>
      </c>
      <c r="Z14" s="62"/>
      <c r="AA14" s="36"/>
      <c r="AB14" s="38" t="s">
        <v>20</v>
      </c>
      <c r="AF14" s="30">
        <v>320895</v>
      </c>
      <c r="AG14" s="57">
        <f t="shared" ref="AG14:AG15" si="0">AF14/515934*100</f>
        <v>62.196908906953219</v>
      </c>
    </row>
    <row r="15" spans="1:35" s="30" customFormat="1" ht="25.5" customHeight="1">
      <c r="A15" s="36"/>
      <c r="B15" s="38" t="s">
        <v>77</v>
      </c>
      <c r="C15" s="36"/>
      <c r="D15" s="36"/>
      <c r="E15" s="49">
        <v>380222</v>
      </c>
      <c r="F15" s="49">
        <v>35580</v>
      </c>
      <c r="G15" s="49">
        <v>35819</v>
      </c>
      <c r="H15" s="49">
        <v>33982</v>
      </c>
      <c r="I15" s="49">
        <v>33999</v>
      </c>
      <c r="J15" s="49">
        <v>34810</v>
      </c>
      <c r="K15" s="49">
        <v>32102</v>
      </c>
      <c r="L15" s="49">
        <v>26980</v>
      </c>
      <c r="M15" s="49">
        <v>24430</v>
      </c>
      <c r="N15" s="49">
        <v>22540</v>
      </c>
      <c r="O15" s="49">
        <v>21541</v>
      </c>
      <c r="P15" s="49">
        <v>20835</v>
      </c>
      <c r="Q15" s="49">
        <v>13951</v>
      </c>
      <c r="R15" s="49">
        <v>11088</v>
      </c>
      <c r="S15" s="49">
        <v>9919</v>
      </c>
      <c r="T15" s="49">
        <v>5904</v>
      </c>
      <c r="U15" s="49">
        <v>5749</v>
      </c>
      <c r="V15" s="50">
        <v>7828</v>
      </c>
      <c r="W15" s="49">
        <v>613</v>
      </c>
      <c r="X15" s="49">
        <v>195</v>
      </c>
      <c r="Y15" s="49">
        <v>2357</v>
      </c>
      <c r="Z15" s="62"/>
      <c r="AA15" s="36"/>
      <c r="AB15" s="38" t="s">
        <v>21</v>
      </c>
      <c r="AF15" s="30">
        <v>58286</v>
      </c>
      <c r="AG15" s="57">
        <f t="shared" si="0"/>
        <v>11.29718142243</v>
      </c>
      <c r="AH15" s="30">
        <f>SUM(AF13:AF15)</f>
        <v>515934</v>
      </c>
      <c r="AI15" s="58">
        <f>SUM(AG13:AG15)</f>
        <v>100</v>
      </c>
    </row>
    <row r="16" spans="1:35" s="30" customFormat="1" ht="25.5" customHeight="1">
      <c r="A16" s="36"/>
      <c r="B16" s="65" t="s">
        <v>32</v>
      </c>
      <c r="C16" s="65"/>
      <c r="D16" s="66"/>
      <c r="E16" s="49">
        <v>167582</v>
      </c>
      <c r="F16" s="49">
        <v>13069</v>
      </c>
      <c r="G16" s="49">
        <v>13001</v>
      </c>
      <c r="H16" s="49">
        <v>13184</v>
      </c>
      <c r="I16" s="49">
        <v>13921</v>
      </c>
      <c r="J16" s="49">
        <v>14599</v>
      </c>
      <c r="K16" s="49">
        <v>12964</v>
      </c>
      <c r="L16" s="49">
        <v>11708</v>
      </c>
      <c r="M16" s="49">
        <v>11005</v>
      </c>
      <c r="N16" s="49">
        <v>10628</v>
      </c>
      <c r="O16" s="49">
        <v>10847</v>
      </c>
      <c r="P16" s="49">
        <v>10628</v>
      </c>
      <c r="Q16" s="49">
        <v>8335</v>
      </c>
      <c r="R16" s="49">
        <v>6272</v>
      </c>
      <c r="S16" s="49">
        <v>4985</v>
      </c>
      <c r="T16" s="49">
        <v>3301</v>
      </c>
      <c r="U16" s="49">
        <v>2883</v>
      </c>
      <c r="V16" s="50">
        <v>3680</v>
      </c>
      <c r="W16" s="49">
        <v>380</v>
      </c>
      <c r="X16" s="49">
        <v>895</v>
      </c>
      <c r="Y16" s="51">
        <v>1297</v>
      </c>
      <c r="Z16" s="63"/>
      <c r="AA16" s="38" t="s">
        <v>35</v>
      </c>
      <c r="AB16" s="36"/>
      <c r="AF16" s="30">
        <v>6345</v>
      </c>
      <c r="AG16" s="57">
        <f t="shared" ref="AG16:AG17" si="1">AF16/522279*100</f>
        <v>1.2148679154245146</v>
      </c>
    </row>
    <row r="17" spans="1:34" s="30" customFormat="1" ht="25.5" customHeight="1">
      <c r="A17" s="36"/>
      <c r="B17" s="65" t="s">
        <v>36</v>
      </c>
      <c r="C17" s="65"/>
      <c r="D17" s="66"/>
      <c r="E17" s="49">
        <v>62287</v>
      </c>
      <c r="F17" s="49">
        <v>4731</v>
      </c>
      <c r="G17" s="49">
        <v>4931</v>
      </c>
      <c r="H17" s="49">
        <v>4556</v>
      </c>
      <c r="I17" s="49">
        <v>4631</v>
      </c>
      <c r="J17" s="49">
        <v>4760</v>
      </c>
      <c r="K17" s="49">
        <v>4839</v>
      </c>
      <c r="L17" s="49">
        <v>4720</v>
      </c>
      <c r="M17" s="49">
        <v>4617</v>
      </c>
      <c r="N17" s="49">
        <v>4279</v>
      </c>
      <c r="O17" s="49">
        <v>4103</v>
      </c>
      <c r="P17" s="49">
        <v>3964</v>
      </c>
      <c r="Q17" s="49">
        <v>3320</v>
      </c>
      <c r="R17" s="49">
        <v>2595</v>
      </c>
      <c r="S17" s="49">
        <v>1944</v>
      </c>
      <c r="T17" s="49">
        <v>966</v>
      </c>
      <c r="U17" s="49">
        <v>1028</v>
      </c>
      <c r="V17" s="50">
        <v>952</v>
      </c>
      <c r="W17" s="49">
        <v>518</v>
      </c>
      <c r="X17" s="49">
        <v>95</v>
      </c>
      <c r="Y17" s="51">
        <v>738</v>
      </c>
      <c r="Z17" s="63"/>
      <c r="AA17" s="12" t="s">
        <v>43</v>
      </c>
      <c r="AB17" s="36"/>
      <c r="AF17" s="30">
        <f>SUM(AF13:AF16)</f>
        <v>522279</v>
      </c>
      <c r="AG17" s="57">
        <f t="shared" si="1"/>
        <v>100</v>
      </c>
    </row>
    <row r="18" spans="1:34" s="30" customFormat="1" ht="25.5" customHeight="1">
      <c r="A18" s="36"/>
      <c r="B18" s="65" t="s">
        <v>37</v>
      </c>
      <c r="C18" s="65"/>
      <c r="D18" s="66"/>
      <c r="E18" s="49">
        <v>60477</v>
      </c>
      <c r="F18" s="49">
        <v>5895</v>
      </c>
      <c r="G18" s="49">
        <v>5905</v>
      </c>
      <c r="H18" s="49">
        <v>5499</v>
      </c>
      <c r="I18" s="49">
        <v>5526</v>
      </c>
      <c r="J18" s="49">
        <v>5886</v>
      </c>
      <c r="K18" s="49">
        <v>5240</v>
      </c>
      <c r="L18" s="49">
        <v>4147</v>
      </c>
      <c r="M18" s="49">
        <v>3598</v>
      </c>
      <c r="N18" s="49">
        <v>3305</v>
      </c>
      <c r="O18" s="49">
        <v>3270</v>
      </c>
      <c r="P18" s="49">
        <v>3286</v>
      </c>
      <c r="Q18" s="49">
        <v>2090</v>
      </c>
      <c r="R18" s="49">
        <v>1788</v>
      </c>
      <c r="S18" s="49">
        <v>1455</v>
      </c>
      <c r="T18" s="49">
        <v>837</v>
      </c>
      <c r="U18" s="49">
        <v>816</v>
      </c>
      <c r="V18" s="50">
        <v>1265</v>
      </c>
      <c r="W18" s="49">
        <v>107</v>
      </c>
      <c r="X18" s="49">
        <v>48</v>
      </c>
      <c r="Y18" s="51">
        <v>514</v>
      </c>
      <c r="Z18" s="63"/>
      <c r="AA18" s="12" t="s">
        <v>44</v>
      </c>
      <c r="AB18" s="36"/>
    </row>
    <row r="19" spans="1:34" s="30" customFormat="1" ht="25.5" customHeight="1">
      <c r="A19" s="36"/>
      <c r="B19" s="65" t="s">
        <v>38</v>
      </c>
      <c r="C19" s="65"/>
      <c r="D19" s="66"/>
      <c r="E19" s="49">
        <v>24662</v>
      </c>
      <c r="F19" s="49">
        <v>2268</v>
      </c>
      <c r="G19" s="49">
        <v>2293</v>
      </c>
      <c r="H19" s="49">
        <v>2178</v>
      </c>
      <c r="I19" s="49">
        <v>2067</v>
      </c>
      <c r="J19" s="49">
        <v>2121</v>
      </c>
      <c r="K19" s="49">
        <v>1892</v>
      </c>
      <c r="L19" s="49">
        <v>1700</v>
      </c>
      <c r="M19" s="49">
        <v>1695</v>
      </c>
      <c r="N19" s="49">
        <v>1481</v>
      </c>
      <c r="O19" s="49">
        <v>1511</v>
      </c>
      <c r="P19" s="49">
        <v>1410</v>
      </c>
      <c r="Q19" s="49">
        <v>981</v>
      </c>
      <c r="R19" s="49">
        <v>804</v>
      </c>
      <c r="S19" s="49">
        <v>682</v>
      </c>
      <c r="T19" s="49">
        <v>408</v>
      </c>
      <c r="U19" s="49">
        <v>410</v>
      </c>
      <c r="V19" s="50">
        <v>510</v>
      </c>
      <c r="W19" s="49">
        <v>101</v>
      </c>
      <c r="X19" s="49">
        <v>14</v>
      </c>
      <c r="Y19" s="51">
        <v>136</v>
      </c>
      <c r="Z19" s="63"/>
      <c r="AA19" s="12" t="s">
        <v>45</v>
      </c>
      <c r="AB19" s="36"/>
      <c r="AG19" s="30">
        <v>142057</v>
      </c>
      <c r="AH19" s="58">
        <f>AG19/522279*100</f>
        <v>27.199447038843221</v>
      </c>
    </row>
    <row r="20" spans="1:34" s="30" customFormat="1" ht="25.5" customHeight="1">
      <c r="A20" s="36"/>
      <c r="B20" s="37" t="s">
        <v>39</v>
      </c>
      <c r="C20" s="38"/>
      <c r="D20" s="39"/>
      <c r="E20" s="49">
        <v>61520</v>
      </c>
      <c r="F20" s="49">
        <v>6358</v>
      </c>
      <c r="G20" s="49">
        <v>6182</v>
      </c>
      <c r="H20" s="49">
        <v>5935</v>
      </c>
      <c r="I20" s="49">
        <v>5917</v>
      </c>
      <c r="J20" s="49">
        <v>5848</v>
      </c>
      <c r="K20" s="49">
        <v>5229</v>
      </c>
      <c r="L20" s="49">
        <v>4103</v>
      </c>
      <c r="M20" s="49">
        <v>3649</v>
      </c>
      <c r="N20" s="49">
        <v>3338</v>
      </c>
      <c r="O20" s="49">
        <v>3218</v>
      </c>
      <c r="P20" s="49">
        <v>3243</v>
      </c>
      <c r="Q20" s="49">
        <v>2112</v>
      </c>
      <c r="R20" s="49">
        <v>1614</v>
      </c>
      <c r="S20" s="49">
        <v>1373</v>
      </c>
      <c r="T20" s="49">
        <v>826</v>
      </c>
      <c r="U20" s="49">
        <v>846</v>
      </c>
      <c r="V20" s="50">
        <v>1183</v>
      </c>
      <c r="W20" s="49">
        <v>7</v>
      </c>
      <c r="X20" s="49">
        <v>34</v>
      </c>
      <c r="Y20" s="51">
        <v>505</v>
      </c>
      <c r="Z20" s="63"/>
      <c r="AA20" s="12" t="s">
        <v>46</v>
      </c>
      <c r="AB20" s="36"/>
      <c r="AG20" s="30">
        <v>380222</v>
      </c>
      <c r="AH20" s="58">
        <f>AG20/522279*100</f>
        <v>72.800552961156768</v>
      </c>
    </row>
    <row r="21" spans="1:34" s="30" customFormat="1" ht="25.5" customHeight="1">
      <c r="A21" s="36"/>
      <c r="B21" s="37" t="s">
        <v>40</v>
      </c>
      <c r="C21" s="40"/>
      <c r="D21" s="41"/>
      <c r="E21" s="49">
        <v>93772</v>
      </c>
      <c r="F21" s="49">
        <v>8299</v>
      </c>
      <c r="G21" s="49">
        <v>8666</v>
      </c>
      <c r="H21" s="49">
        <v>7977</v>
      </c>
      <c r="I21" s="49">
        <v>7859</v>
      </c>
      <c r="J21" s="49">
        <v>8330</v>
      </c>
      <c r="K21" s="49">
        <v>8075</v>
      </c>
      <c r="L21" s="49">
        <v>7070</v>
      </c>
      <c r="M21" s="49">
        <v>6318</v>
      </c>
      <c r="N21" s="49">
        <v>5839</v>
      </c>
      <c r="O21" s="49">
        <v>5281</v>
      </c>
      <c r="P21" s="49">
        <v>5146</v>
      </c>
      <c r="Q21" s="49">
        <v>3443</v>
      </c>
      <c r="R21" s="49">
        <v>2755</v>
      </c>
      <c r="S21" s="49">
        <v>2652</v>
      </c>
      <c r="T21" s="49">
        <v>1615</v>
      </c>
      <c r="U21" s="49">
        <v>1515</v>
      </c>
      <c r="V21" s="50">
        <v>2141</v>
      </c>
      <c r="W21" s="49">
        <v>19</v>
      </c>
      <c r="X21" s="49">
        <v>122</v>
      </c>
      <c r="Y21" s="51">
        <v>650</v>
      </c>
      <c r="Z21" s="63"/>
      <c r="AA21" s="12" t="s">
        <v>47</v>
      </c>
      <c r="AB21" s="36"/>
      <c r="AG21" s="30">
        <f>SUM(AG19:AG20)</f>
        <v>522279</v>
      </c>
    </row>
    <row r="22" spans="1:34" s="30" customFormat="1" ht="25.5" customHeight="1">
      <c r="A22" s="36"/>
      <c r="B22" s="37" t="s">
        <v>41</v>
      </c>
      <c r="C22" s="40"/>
      <c r="D22" s="41"/>
      <c r="E22" s="49">
        <v>23951</v>
      </c>
      <c r="F22" s="49">
        <v>2548</v>
      </c>
      <c r="G22" s="49">
        <v>2514</v>
      </c>
      <c r="H22" s="49">
        <v>2363</v>
      </c>
      <c r="I22" s="49">
        <v>2335</v>
      </c>
      <c r="J22" s="49">
        <v>2202</v>
      </c>
      <c r="K22" s="49">
        <v>2060</v>
      </c>
      <c r="L22" s="49">
        <v>1766</v>
      </c>
      <c r="M22" s="49">
        <v>1492</v>
      </c>
      <c r="N22" s="49">
        <v>1362</v>
      </c>
      <c r="O22" s="49">
        <v>1358</v>
      </c>
      <c r="P22" s="49">
        <v>1221</v>
      </c>
      <c r="Q22" s="49">
        <v>747</v>
      </c>
      <c r="R22" s="49">
        <v>598</v>
      </c>
      <c r="S22" s="49">
        <v>478</v>
      </c>
      <c r="T22" s="49">
        <v>274</v>
      </c>
      <c r="U22" s="49">
        <v>230</v>
      </c>
      <c r="V22" s="50">
        <v>315</v>
      </c>
      <c r="W22" s="49">
        <v>15</v>
      </c>
      <c r="X22" s="49">
        <v>19</v>
      </c>
      <c r="Y22" s="51">
        <v>54</v>
      </c>
      <c r="Z22" s="63"/>
      <c r="AA22" s="12" t="s">
        <v>48</v>
      </c>
      <c r="AB22" s="36"/>
    </row>
    <row r="23" spans="1:34" s="30" customFormat="1" ht="25.5" customHeight="1">
      <c r="A23" s="36"/>
      <c r="B23" s="37" t="s">
        <v>42</v>
      </c>
      <c r="C23" s="40"/>
      <c r="D23" s="41"/>
      <c r="E23" s="49">
        <v>28028</v>
      </c>
      <c r="F23" s="49">
        <v>2843</v>
      </c>
      <c r="G23" s="49">
        <v>2815</v>
      </c>
      <c r="H23" s="49">
        <v>2743</v>
      </c>
      <c r="I23" s="49">
        <v>2809</v>
      </c>
      <c r="J23" s="49">
        <v>2876</v>
      </c>
      <c r="K23" s="49">
        <v>2642</v>
      </c>
      <c r="L23" s="49">
        <v>2088</v>
      </c>
      <c r="M23" s="49">
        <v>1790</v>
      </c>
      <c r="N23" s="49">
        <v>1545</v>
      </c>
      <c r="O23" s="49">
        <v>1362</v>
      </c>
      <c r="P23" s="49">
        <v>1377</v>
      </c>
      <c r="Q23" s="49">
        <v>771</v>
      </c>
      <c r="R23" s="49">
        <v>614</v>
      </c>
      <c r="S23" s="49">
        <v>615</v>
      </c>
      <c r="T23" s="49">
        <v>344</v>
      </c>
      <c r="U23" s="49">
        <v>318</v>
      </c>
      <c r="V23" s="50">
        <v>399</v>
      </c>
      <c r="W23" s="64" t="s">
        <v>50</v>
      </c>
      <c r="X23" s="52">
        <v>17</v>
      </c>
      <c r="Y23" s="51">
        <v>60</v>
      </c>
      <c r="Z23" s="63"/>
      <c r="AA23" s="12" t="s">
        <v>49</v>
      </c>
      <c r="AB23" s="36"/>
    </row>
    <row r="24" spans="1:34" s="12" customFormat="1" ht="12.95" customHeight="1">
      <c r="A24" s="31"/>
      <c r="B24" s="31"/>
      <c r="C24" s="31"/>
      <c r="D24" s="31"/>
      <c r="E24" s="32"/>
      <c r="F24" s="33"/>
      <c r="G24" s="34"/>
      <c r="H24" s="32"/>
      <c r="I24" s="33"/>
      <c r="J24" s="34"/>
      <c r="K24" s="35"/>
      <c r="L24" s="33"/>
      <c r="M24" s="35"/>
      <c r="N24" s="32"/>
      <c r="O24" s="33"/>
      <c r="P24" s="34"/>
      <c r="Q24" s="33"/>
      <c r="R24" s="35"/>
      <c r="S24" s="33"/>
      <c r="T24" s="35"/>
      <c r="U24" s="33"/>
      <c r="V24" s="35"/>
      <c r="W24" s="33"/>
      <c r="X24" s="33"/>
      <c r="Y24" s="33"/>
      <c r="Z24" s="35"/>
      <c r="AA24" s="22"/>
      <c r="AB24" s="22"/>
    </row>
    <row r="25" spans="1:34" s="12" customFormat="1" ht="5.0999999999999996" customHeight="1">
      <c r="AA25" s="13"/>
      <c r="AB25" s="13"/>
    </row>
    <row r="26" spans="1:34" s="12" customFormat="1" ht="21" customHeight="1">
      <c r="A26" s="12" t="s">
        <v>68</v>
      </c>
      <c r="C26" s="45" t="s">
        <v>69</v>
      </c>
      <c r="D26" s="12" t="s">
        <v>65</v>
      </c>
      <c r="R26" s="45" t="s">
        <v>73</v>
      </c>
      <c r="S26" s="12" t="s">
        <v>71</v>
      </c>
    </row>
    <row r="27" spans="1:34" s="12" customFormat="1" ht="21" customHeight="1">
      <c r="A27" s="12" t="s">
        <v>70</v>
      </c>
      <c r="C27" s="45" t="s">
        <v>66</v>
      </c>
      <c r="D27" s="12" t="s">
        <v>64</v>
      </c>
      <c r="R27" s="45" t="s">
        <v>67</v>
      </c>
      <c r="S27" s="12" t="s">
        <v>72</v>
      </c>
    </row>
    <row r="28" spans="1:34" s="12" customFormat="1" ht="13.5"/>
  </sheetData>
  <mergeCells count="9">
    <mergeCell ref="B17:D17"/>
    <mergeCell ref="B18:D18"/>
    <mergeCell ref="B19:D19"/>
    <mergeCell ref="F4:Y4"/>
    <mergeCell ref="AA13:AB13"/>
    <mergeCell ref="A13:D13"/>
    <mergeCell ref="A4:D11"/>
    <mergeCell ref="B16:D16"/>
    <mergeCell ref="Z4:AB11"/>
  </mergeCells>
  <phoneticPr fontId="3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2017-09-29T14:19:43Z</dcterms:modified>
</cp:coreProperties>
</file>