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9.3" sheetId="4" r:id="rId1"/>
    <sheet name="Sheet1" sheetId="1" r:id="rId2"/>
    <sheet name="Sheet2" sheetId="2" r:id="rId3"/>
    <sheet name="Sheet3" sheetId="3" r:id="rId4"/>
  </sheets>
  <definedNames>
    <definedName name="_xlnm.Print_Area" localSheetId="0">'T-19.3'!$A$1:$U$101</definedName>
  </definedNames>
  <calcPr calcId="124519" calcMode="manual"/>
</workbook>
</file>

<file path=xl/calcChain.xml><?xml version="1.0" encoding="utf-8"?>
<calcChain xmlns="http://schemas.openxmlformats.org/spreadsheetml/2006/main">
  <c r="Q93" i="4"/>
  <c r="P93"/>
  <c r="O93"/>
  <c r="M93"/>
  <c r="L93"/>
  <c r="J93"/>
  <c r="I93"/>
  <c r="G93"/>
  <c r="F93"/>
  <c r="Q88"/>
  <c r="P88"/>
  <c r="O88"/>
  <c r="N88"/>
  <c r="M88"/>
  <c r="L88"/>
  <c r="J88"/>
  <c r="I88"/>
  <c r="F88"/>
  <c r="E88"/>
  <c r="Q83"/>
  <c r="P83"/>
  <c r="O83"/>
  <c r="M83"/>
  <c r="L83"/>
  <c r="K83"/>
  <c r="J83"/>
  <c r="I83"/>
  <c r="H83"/>
  <c r="G83"/>
  <c r="F83"/>
  <c r="O79"/>
  <c r="N79"/>
  <c r="M79"/>
  <c r="L79"/>
  <c r="K79"/>
  <c r="K14" s="1"/>
  <c r="J79"/>
  <c r="I79"/>
  <c r="G79"/>
  <c r="F79"/>
  <c r="F14" s="1"/>
  <c r="E79"/>
  <c r="Q73"/>
  <c r="P73"/>
  <c r="O73"/>
  <c r="N73"/>
  <c r="L73"/>
  <c r="I73"/>
  <c r="G73"/>
  <c r="Q65"/>
  <c r="P65"/>
  <c r="N65"/>
  <c r="M65"/>
  <c r="L65"/>
  <c r="J65"/>
  <c r="I65"/>
  <c r="G65"/>
  <c r="Q55"/>
  <c r="O55"/>
  <c r="M55"/>
  <c r="J55"/>
  <c r="Q42"/>
  <c r="O42"/>
  <c r="M42"/>
  <c r="L42"/>
  <c r="J42"/>
  <c r="J14" s="1"/>
  <c r="I42"/>
  <c r="G42"/>
  <c r="E42"/>
  <c r="Q38"/>
  <c r="P38"/>
  <c r="O38"/>
  <c r="N38"/>
  <c r="L38"/>
  <c r="K38"/>
  <c r="I38"/>
  <c r="G38"/>
  <c r="E38"/>
  <c r="Q30"/>
  <c r="P30"/>
  <c r="O30"/>
  <c r="O14" s="1"/>
  <c r="M30"/>
  <c r="M14" s="1"/>
  <c r="L30"/>
  <c r="J30"/>
  <c r="I30"/>
  <c r="G30"/>
  <c r="F30"/>
  <c r="E30"/>
  <c r="Q15"/>
  <c r="L15"/>
  <c r="I15"/>
  <c r="N14"/>
  <c r="H14"/>
</calcChain>
</file>

<file path=xl/sharedStrings.xml><?xml version="1.0" encoding="utf-8"?>
<sst xmlns="http://schemas.openxmlformats.org/spreadsheetml/2006/main" count="307" uniqueCount="208">
  <si>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</si>
  <si>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</si>
  <si>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Table</t>
  </si>
  <si>
    <t xml:space="preserve">Actual Revenue and Expenditure of Subdistrict Administration Organization by Type, District and Subdistrict Administration Organization: </t>
  </si>
  <si>
    <t>Fiscal Year 2017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</si>
  <si>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</si>
  <si>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</si>
  <si>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</si>
  <si>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</si>
  <si>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</si>
  <si>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</si>
  <si>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</si>
  <si>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</si>
  <si>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</si>
  <si>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</si>
  <si>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</si>
  <si>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</si>
  <si>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</si>
  <si>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</si>
  <si>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</si>
  <si>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</si>
  <si>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</si>
  <si>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</si>
  <si>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</si>
  <si>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</si>
  <si>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</si>
  <si>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</si>
  <si>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</si>
  <si>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</si>
  <si>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</si>
  <si>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</si>
  <si>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</si>
  <si>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</si>
  <si>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</si>
  <si>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</si>
  <si>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</si>
  <si>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</si>
  <si>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</si>
  <si>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</si>
  <si>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</si>
  <si>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</si>
  <si>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</si>
  <si>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</si>
  <si>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</si>
  <si>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</si>
  <si>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</si>
  <si>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</si>
  <si>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</si>
  <si>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</si>
  <si>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</si>
  <si>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</si>
  <si>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เมืองกำแพงเพชร</t>
  </si>
  <si>
    <t>-</t>
  </si>
  <si>
    <t xml:space="preserve">Mueang </t>
  </si>
  <si>
    <t>Kamphaeng Phet</t>
  </si>
  <si>
    <t>District</t>
  </si>
  <si>
    <t>อบต.คลองแม่ลาย</t>
  </si>
  <si>
    <t>Khlong Mae Lai SAO.</t>
  </si>
  <si>
    <t>อบต.อ่างทอง</t>
  </si>
  <si>
    <t>Ang Thong SAO.</t>
  </si>
  <si>
    <t>อบต.วังทอง</t>
  </si>
  <si>
    <t>Wang Thong SAO.</t>
  </si>
  <si>
    <t>อบต.นครชุม</t>
  </si>
  <si>
    <t>Nakhon Chum SAO.</t>
  </si>
  <si>
    <t>อบต.สระแก้ว</t>
  </si>
  <si>
    <t>Sa Kaeo SAO.</t>
  </si>
  <si>
    <t>อบต.คณฑี</t>
  </si>
  <si>
    <t>Khonthi SAO.</t>
  </si>
  <si>
    <t>อบต.ท่าขุนราม</t>
  </si>
  <si>
    <t>Tha Khun Ram SAO.</t>
  </si>
  <si>
    <t>อบต.นาบ่อคำ</t>
  </si>
  <si>
    <t>Na Bo Khom SAO.</t>
  </si>
  <si>
    <t>อบต.ทรงธรรม</t>
  </si>
  <si>
    <t>Song Tham SAO.</t>
  </si>
  <si>
    <t>อบต.ลานดอกไม้</t>
  </si>
  <si>
    <t>Lan Dokmai SAO.</t>
  </si>
  <si>
    <t>อบต.ธำมรงค์</t>
  </si>
  <si>
    <t>Thammarong SAO.</t>
  </si>
  <si>
    <t>อบต.ไตรตรึงษ์</t>
  </si>
  <si>
    <t>Trai Trueng SAO.</t>
  </si>
  <si>
    <t>อำเภอไทรงาม</t>
  </si>
  <si>
    <t>Sai Ngam District</t>
  </si>
  <si>
    <t>อบต.ไทรงาม</t>
  </si>
  <si>
    <t>Sai Ngam SAO.</t>
  </si>
  <si>
    <t>อบต.หนองคล้า</t>
  </si>
  <si>
    <t>Nong Khla SAO.</t>
  </si>
  <si>
    <t>อบต.หนองทอง</t>
  </si>
  <si>
    <t>Nong Thong SAO.</t>
  </si>
  <si>
    <t>อบต.หนองไม้กอง</t>
  </si>
  <si>
    <t>Nong Mai Kong SAO.</t>
  </si>
  <si>
    <t>อบต.มหาชัย</t>
  </si>
  <si>
    <t>Maha Chai SAO.</t>
  </si>
  <si>
    <t>อบต.พานทอง</t>
  </si>
  <si>
    <t>Phan Thong SAO.</t>
  </si>
  <si>
    <t>อบต.หนองแม่แตง</t>
  </si>
  <si>
    <t>Nong Mae Teang SAO.</t>
  </si>
  <si>
    <t>อำเภอคลองลาน</t>
  </si>
  <si>
    <t>Khlong Lan District</t>
  </si>
  <si>
    <t>อบต.คลองน้ำไหล</t>
  </si>
  <si>
    <t>Khlong Nam lai SAO.</t>
  </si>
  <si>
    <t>อบต.สักงาม</t>
  </si>
  <si>
    <t>Sak Ngam SAO.</t>
  </si>
  <si>
    <t>อบต.โป่งน้ำร้อน</t>
  </si>
  <si>
    <t>Pong Nam Ron SAO.</t>
  </si>
  <si>
    <t>อำเภอขาณุวรลักษบุรี</t>
  </si>
  <si>
    <t>Khanu</t>
  </si>
  <si>
    <t>Woralaksaburi</t>
  </si>
  <si>
    <t>อบต.วังชะพลู</t>
  </si>
  <si>
    <t>Wang Chaphlu SAO.</t>
  </si>
  <si>
    <t>อบต.ป่าพุทรา</t>
  </si>
  <si>
    <t>Pa Phutsa SAO.</t>
  </si>
  <si>
    <t>อบต.บ่อถ้ำ</t>
  </si>
  <si>
    <t>Bo Tham SAO.</t>
  </si>
  <si>
    <t>อบต.โค้งไผ่</t>
  </si>
  <si>
    <t>Khong Phai SAO.</t>
  </si>
  <si>
    <t>อบต.วังหามแห</t>
  </si>
  <si>
    <t>Wang Ham Hae SAO.</t>
  </si>
  <si>
    <t>อบต.ดอนแตง</t>
  </si>
  <si>
    <t>Don Taeng SAO.</t>
  </si>
  <si>
    <t>อบต.เกาะตาล</t>
  </si>
  <si>
    <t>Ko Tan SAO.</t>
  </si>
  <si>
    <t>อบต.ยางสูง</t>
  </si>
  <si>
    <t>Yang Sung SAO.</t>
  </si>
  <si>
    <t>อบต.สลกบาตร</t>
  </si>
  <si>
    <t>Sa Lok Bat SAO.</t>
  </si>
  <si>
    <t>อบต.แสนตอ</t>
  </si>
  <si>
    <t>Saen To SAO.</t>
  </si>
  <si>
    <t>อำเภอคลองขลุง</t>
  </si>
  <si>
    <t>Khlong Khlung District</t>
  </si>
  <si>
    <t>อบต.คลองขลุง</t>
  </si>
  <si>
    <t>Khlong Khlung SAO.</t>
  </si>
  <si>
    <t>อบต.วังไทร</t>
  </si>
  <si>
    <t>Wang Sai SAO.</t>
  </si>
  <si>
    <t>อบต.วังแขม</t>
  </si>
  <si>
    <t>Wang Khaem SAO.</t>
  </si>
  <si>
    <t>อบต.ท่ามะเขือ</t>
  </si>
  <si>
    <t>Tah Makhuea SAO.</t>
  </si>
  <si>
    <t>อบต.วังบัว</t>
  </si>
  <si>
    <t>Wang Bua SAO.</t>
  </si>
  <si>
    <t>อบต.ท่าพุทรา</t>
  </si>
  <si>
    <t>Tah Thutsa SAO.</t>
  </si>
  <si>
    <t>อบต.หัวถนน</t>
  </si>
  <si>
    <t>Hua Thanon SAO.</t>
  </si>
  <si>
    <t>อบต.แม่ลาด</t>
  </si>
  <si>
    <t>Mae Lat SAO.</t>
  </si>
  <si>
    <t>อบต.คลองสมบูรณ์</t>
  </si>
  <si>
    <t>Khlong Sombun SAO.</t>
  </si>
  <si>
    <t>อำเภอพรานกระต่าย</t>
  </si>
  <si>
    <t>Phan Kratai District</t>
  </si>
  <si>
    <t>อบต.ถ้ำกระต่ายทอง</t>
  </si>
  <si>
    <t>Tham Kratai Thong SAO.</t>
  </si>
  <si>
    <t>อบต.ท่าไม้</t>
  </si>
  <si>
    <t>Tha Mai SAO.</t>
  </si>
  <si>
    <t>อบต.หนองหัววัว</t>
  </si>
  <si>
    <t>Nong Hua Wua SAO.</t>
  </si>
  <si>
    <t>อบต.คุยบ้านโอง</t>
  </si>
  <si>
    <t>Khui Ban Oug SAO.</t>
  </si>
  <si>
    <t>อบต.วังตะแบก</t>
  </si>
  <si>
    <t>Wang Tabaek SAO.</t>
  </si>
  <si>
    <t>อบต.วังควง</t>
  </si>
  <si>
    <t>Wang Khuang SAO.</t>
  </si>
  <si>
    <t>อบต.ห้วยยั้ง</t>
  </si>
  <si>
    <t>Huai Yang SAO.</t>
  </si>
  <si>
    <t>อำเภอลานกระบือ</t>
  </si>
  <si>
    <t>Lan Krabue District</t>
  </si>
  <si>
    <t>อบต.ลานกระบือ</t>
  </si>
  <si>
    <t>Lan Krabue SAO.</t>
  </si>
  <si>
    <t>อบต.หนองหลวง</t>
  </si>
  <si>
    <t>Nong Luang SAO.</t>
  </si>
  <si>
    <t>อบต.โนนพลวง</t>
  </si>
  <si>
    <t xml:space="preserve"> Non Phluang SAO.</t>
  </si>
  <si>
    <t>อบต.จันทิมา</t>
  </si>
  <si>
    <t>Chanthima SAO.</t>
  </si>
  <si>
    <t>อบต.บึงทับแรต</t>
  </si>
  <si>
    <t>Bueng Tahp Raet SAO.</t>
  </si>
  <si>
    <t>อำเภอทรายทองวัฒนา</t>
  </si>
  <si>
    <t>Sai Thong</t>
  </si>
  <si>
    <t>Watthana District</t>
  </si>
  <si>
    <t>อบต.ถาวรวัฒนา</t>
  </si>
  <si>
    <t>Thawon Watthana SAO.</t>
  </si>
  <si>
    <t>อบต.ทุ่งทอง</t>
  </si>
  <si>
    <t>Thung Thong SAO.</t>
  </si>
  <si>
    <t>อำเภอปางศิลาทอง</t>
  </si>
  <si>
    <t xml:space="preserve">Pang Sila Thong </t>
  </si>
  <si>
    <t>อบต.โพธิ์ทอง</t>
  </si>
  <si>
    <t>Pho Thong SAO.</t>
  </si>
  <si>
    <t>อบต.หินดาต</t>
  </si>
  <si>
    <t>Hin Sat SAO.</t>
  </si>
  <si>
    <t>อบต.ปางตาไว</t>
  </si>
  <si>
    <t>Pang Ta Wai SAO.</t>
  </si>
  <si>
    <t>อำเภอบึงสามัคคี</t>
  </si>
  <si>
    <t xml:space="preserve">Bueng Samakkhi </t>
  </si>
  <si>
    <t>อบต.วังชะโอน</t>
  </si>
  <si>
    <t>Wang Cha On SAO.</t>
  </si>
  <si>
    <t>อบต.เทพนิมิตร</t>
  </si>
  <si>
    <t>Thep Nimit SAO.</t>
  </si>
  <si>
    <t>อบต.บึงสามัคคี</t>
  </si>
  <si>
    <t>Bueng Samukke SAO.</t>
  </si>
  <si>
    <t>อำเภอโกสัมพีนคร</t>
  </si>
  <si>
    <t>Kosamphi Nakhon</t>
  </si>
  <si>
    <t>อบต.ลานดอกไม้ตก</t>
  </si>
  <si>
    <t>Lan Dokmai Tok SAO.</t>
  </si>
  <si>
    <t>อบต.เพชรชมภู</t>
  </si>
  <si>
    <t>Phet Chomphu SAO.</t>
  </si>
  <si>
    <t>อบต.โกสัมพี</t>
  </si>
  <si>
    <t>Ko Sam Phi SAO.</t>
  </si>
  <si>
    <t xml:space="preserve">     ที่มา:  สำนักงานส่งเสริมการปกครองท้องถิ่นจังหวัดกำแพงเพชร</t>
  </si>
  <si>
    <t xml:space="preserve"> Source:   Kamphaeng Phet Provincial Office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</si>
</sst>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2" fillId="0" borderId="0" xfId="1" applyFont="1" applyBorder="1" applyAlignment="1">
      <alignment horizontal="left"/>
    </xf>
    <xf numFmtId="0" fontId="5" fillId="0" borderId="0" xfId="1" applyFont="1" applyAlignment="1">
      <alignment horizontal="right"/>
    </xf>
    <xf numFmtId="0" fontId="6" fillId="0" borderId="1" xfId="1" applyFont="1" applyBorder="1"/>
    <xf numFmtId="0" fontId="7" fillId="0" borderId="1" xfId="1" applyFont="1" applyBorder="1"/>
    <xf numFmtId="0" fontId="7" fillId="0" borderId="2" xfId="1" applyFont="1" applyBorder="1"/>
    <xf numFmtId="0" fontId="6" fillId="0" borderId="3" xfId="1" applyFont="1" applyBorder="1" applyAlignment="1">
      <alignment horizontal="center" shrinkToFit="1"/>
    </xf>
    <xf numFmtId="0" fontId="6" fillId="0" borderId="1" xfId="1" applyFont="1" applyBorder="1" applyAlignment="1">
      <alignment horizontal="center" shrinkToFit="1"/>
    </xf>
    <xf numFmtId="0" fontId="6" fillId="0" borderId="2" xfId="1" applyFont="1" applyBorder="1" applyAlignment="1">
      <alignment horizontal="center" shrinkToFit="1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5" fillId="0" borderId="0" xfId="1" applyFont="1"/>
    <xf numFmtId="0" fontId="6" fillId="0" borderId="4" xfId="1" applyFont="1" applyBorder="1" applyAlignment="1">
      <alignment horizontal="center" shrinkToFit="1"/>
    </xf>
    <xf numFmtId="0" fontId="6" fillId="0" borderId="5" xfId="1" applyFont="1" applyBorder="1" applyAlignment="1">
      <alignment horizontal="center" shrinkToFit="1"/>
    </xf>
    <xf numFmtId="0" fontId="6" fillId="0" borderId="6" xfId="1" applyFont="1" applyBorder="1" applyAlignment="1">
      <alignment horizontal="center" shrinkToFit="1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0" xfId="1" applyFont="1"/>
    <xf numFmtId="0" fontId="6" fillId="0" borderId="10" xfId="1" applyFont="1" applyBorder="1"/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8" fillId="0" borderId="9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5" xfId="1" applyFont="1" applyBorder="1"/>
    <xf numFmtId="0" fontId="7" fillId="0" borderId="6" xfId="1" applyFont="1" applyBorder="1"/>
    <xf numFmtId="0" fontId="8" fillId="0" borderId="11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6" fillId="0" borderId="9" xfId="1" applyFont="1" applyBorder="1"/>
    <xf numFmtId="0" fontId="6" fillId="0" borderId="7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9" fillId="2" borderId="0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188" fontId="9" fillId="0" borderId="9" xfId="2" applyNumberFormat="1" applyFont="1" applyBorder="1"/>
    <xf numFmtId="188" fontId="9" fillId="0" borderId="9" xfId="1" applyNumberFormat="1" applyFont="1" applyBorder="1"/>
    <xf numFmtId="0" fontId="6" fillId="0" borderId="0" xfId="1" applyFont="1" applyBorder="1"/>
    <xf numFmtId="0" fontId="9" fillId="0" borderId="0" xfId="1" applyFont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9" fillId="2" borderId="8" xfId="1" applyFont="1" applyFill="1" applyBorder="1" applyAlignment="1">
      <alignment horizontal="left"/>
    </xf>
    <xf numFmtId="0" fontId="9" fillId="0" borderId="9" xfId="1" applyFont="1" applyBorder="1" applyAlignment="1">
      <alignment horizontal="right"/>
    </xf>
    <xf numFmtId="0" fontId="9" fillId="0" borderId="0" xfId="1" applyFont="1" applyBorder="1" applyAlignment="1">
      <alignment horizontal="left"/>
    </xf>
    <xf numFmtId="0" fontId="6" fillId="2" borderId="0" xfId="1" applyFont="1" applyFill="1" applyBorder="1" applyAlignment="1">
      <alignment horizontal="left"/>
    </xf>
    <xf numFmtId="188" fontId="6" fillId="0" borderId="9" xfId="2" applyNumberFormat="1" applyFont="1" applyBorder="1"/>
    <xf numFmtId="0" fontId="6" fillId="0" borderId="9" xfId="1" applyFont="1" applyBorder="1" applyAlignment="1">
      <alignment horizontal="right"/>
    </xf>
    <xf numFmtId="188" fontId="6" fillId="0" borderId="9" xfId="2" applyNumberFormat="1" applyFont="1" applyBorder="1" applyAlignment="1">
      <alignment horizontal="right"/>
    </xf>
    <xf numFmtId="0" fontId="6" fillId="0" borderId="0" xfId="1" applyFont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9" fillId="0" borderId="0" xfId="1" applyFont="1" applyBorder="1"/>
    <xf numFmtId="188" fontId="9" fillId="0" borderId="9" xfId="1" applyNumberFormat="1" applyFont="1" applyBorder="1" applyAlignment="1">
      <alignment horizontal="right"/>
    </xf>
    <xf numFmtId="0" fontId="3" fillId="0" borderId="5" xfId="1" applyFont="1" applyBorder="1"/>
    <xf numFmtId="0" fontId="3" fillId="0" borderId="6" xfId="1" applyFont="1" applyBorder="1"/>
    <xf numFmtId="0" fontId="3" fillId="0" borderId="11" xfId="1" applyFont="1" applyBorder="1"/>
    <xf numFmtId="0" fontId="3" fillId="0" borderId="0" xfId="1" applyFont="1" applyBorder="1"/>
    <xf numFmtId="0" fontId="5" fillId="0" borderId="0" xfId="1" applyFont="1" applyAlignment="1">
      <alignment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866007</xdr:colOff>
      <xdr:row>20</xdr:row>
      <xdr:rowOff>192427</xdr:rowOff>
    </xdr:from>
    <xdr:to>
      <xdr:col>20</xdr:col>
      <xdr:colOff>285277</xdr:colOff>
      <xdr:row>100</xdr:row>
      <xdr:rowOff>227046</xdr:rowOff>
    </xdr:to>
    <xdr:grpSp>
      <xdr:nvGrpSpPr>
        <xdr:cNvPr id="2" name="Group 10"/>
        <xdr:cNvGrpSpPr/>
      </xdr:nvGrpSpPr>
      <xdr:grpSpPr>
        <a:xfrm>
          <a:off x="11343507" y="4648470"/>
          <a:ext cx="388335" cy="18711902"/>
          <a:chOff x="9582729" y="4185230"/>
          <a:chExt cx="477700" cy="2516892"/>
        </a:xfrm>
      </xdr:grpSpPr>
      <xdr:grpSp>
        <xdr:nvGrpSpPr>
          <xdr:cNvPr id="3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V101"/>
  <sheetViews>
    <sheetView showGridLines="0" tabSelected="1" zoomScale="115" zoomScaleNormal="115" workbookViewId="0">
      <selection activeCell="H18" sqref="H18"/>
    </sheetView>
  </sheetViews>
  <sheetFormatPr defaultRowHeight="18.75"/>
  <cols>
    <col min="1" max="1" width="1" style="4" customWidth="1"/>
    <col min="2" max="2" width="5" style="4" customWidth="1"/>
    <col min="3" max="3" width="3.875" style="4" bestFit="1" customWidth="1"/>
    <col min="4" max="4" width="2.875" style="4" customWidth="1"/>
    <col min="5" max="5" width="9.25" style="4" customWidth="1"/>
    <col min="6" max="6" width="10" style="4" bestFit="1" customWidth="1"/>
    <col min="7" max="7" width="8.375" style="4" customWidth="1"/>
    <col min="8" max="8" width="9.75" style="4" bestFit="1" customWidth="1"/>
    <col min="9" max="9" width="8.875" style="4" customWidth="1"/>
    <col min="10" max="10" width="10.5" style="4" customWidth="1"/>
    <col min="11" max="11" width="10.625" style="4" customWidth="1"/>
    <col min="12" max="12" width="9.125" style="4" customWidth="1"/>
    <col min="13" max="13" width="9.5" style="4" customWidth="1"/>
    <col min="14" max="14" width="9.25" style="4" customWidth="1"/>
    <col min="15" max="15" width="9.625" style="4" customWidth="1"/>
    <col min="16" max="16" width="10" style="4" customWidth="1"/>
    <col min="17" max="17" width="9.125" style="4" customWidth="1"/>
    <col min="18" max="18" width="0.625" style="4" customWidth="1"/>
    <col min="19" max="19" width="11.375" style="4" customWidth="1"/>
    <col min="20" max="20" width="1.25" style="4" customWidth="1"/>
    <col min="21" max="21" width="4.25" style="4" customWidth="1"/>
    <col min="22" max="16384" width="9" style="4"/>
  </cols>
  <sheetData>
    <row r="1" spans="1:22" s="1" customFormat="1">
      <c r="B1" s="2" t="s">
        <v>0</v>
      </c>
      <c r="C1" s="3">
        <v>19.3</v>
      </c>
      <c r="D1" s="2" t="s">
        <v>1</v>
      </c>
      <c r="V1" s="4"/>
    </row>
    <row r="2" spans="1:22" s="5" customFormat="1">
      <c r="B2" s="1" t="s">
        <v>2</v>
      </c>
      <c r="C2" s="3">
        <v>19.3</v>
      </c>
      <c r="D2" s="6" t="s">
        <v>3</v>
      </c>
      <c r="V2" s="1"/>
    </row>
    <row r="3" spans="1:22" s="5" customFormat="1">
      <c r="B3" s="1"/>
      <c r="C3" s="3"/>
      <c r="D3" s="6" t="s">
        <v>4</v>
      </c>
    </row>
    <row r="4" spans="1:22" s="5" customFormat="1" ht="15" customHeight="1">
      <c r="B4" s="1"/>
      <c r="C4" s="3"/>
      <c r="D4" s="6"/>
      <c r="S4" s="7" t="s">
        <v>5</v>
      </c>
    </row>
    <row r="5" spans="1:22" ht="6" customHeight="1">
      <c r="V5" s="5"/>
    </row>
    <row r="6" spans="1:22" s="18" customFormat="1" ht="21">
      <c r="A6" s="8"/>
      <c r="B6" s="9"/>
      <c r="C6" s="9"/>
      <c r="D6" s="10"/>
      <c r="E6" s="11" t="s">
        <v>6</v>
      </c>
      <c r="F6" s="12"/>
      <c r="G6" s="12"/>
      <c r="H6" s="12"/>
      <c r="I6" s="12"/>
      <c r="J6" s="12"/>
      <c r="K6" s="13"/>
      <c r="L6" s="14" t="s">
        <v>7</v>
      </c>
      <c r="M6" s="15"/>
      <c r="N6" s="15"/>
      <c r="O6" s="15"/>
      <c r="P6" s="15"/>
      <c r="Q6" s="15"/>
      <c r="R6" s="16" t="s">
        <v>8</v>
      </c>
      <c r="S6" s="17"/>
      <c r="V6" s="4"/>
    </row>
    <row r="7" spans="1:22" s="18" customFormat="1" ht="21.75" customHeight="1">
      <c r="E7" s="19" t="s">
        <v>9</v>
      </c>
      <c r="F7" s="20"/>
      <c r="G7" s="20"/>
      <c r="H7" s="20"/>
      <c r="I7" s="20"/>
      <c r="J7" s="20"/>
      <c r="K7" s="21"/>
      <c r="L7" s="22" t="s">
        <v>10</v>
      </c>
      <c r="M7" s="23"/>
      <c r="N7" s="23"/>
      <c r="O7" s="23"/>
      <c r="P7" s="23"/>
      <c r="Q7" s="24"/>
      <c r="R7" s="25" t="s">
        <v>11</v>
      </c>
      <c r="S7" s="26"/>
    </row>
    <row r="8" spans="1:22" s="18" customFormat="1">
      <c r="A8" s="27" t="s">
        <v>12</v>
      </c>
      <c r="B8" s="27"/>
      <c r="C8" s="27"/>
      <c r="D8" s="28"/>
      <c r="E8" s="29"/>
      <c r="F8" s="29" t="s">
        <v>13</v>
      </c>
      <c r="G8" s="29"/>
      <c r="H8" s="29"/>
      <c r="I8" s="29"/>
      <c r="J8" s="30"/>
      <c r="K8" s="31"/>
      <c r="L8" s="32"/>
      <c r="M8" s="32"/>
      <c r="N8" s="32"/>
      <c r="O8" s="32"/>
      <c r="P8" s="32"/>
      <c r="Q8" s="32"/>
      <c r="R8" s="25" t="s">
        <v>14</v>
      </c>
      <c r="S8" s="33"/>
      <c r="T8" s="34"/>
    </row>
    <row r="9" spans="1:22" s="18" customFormat="1">
      <c r="A9" s="27" t="s">
        <v>15</v>
      </c>
      <c r="B9" s="27"/>
      <c r="C9" s="27"/>
      <c r="D9" s="28"/>
      <c r="E9" s="29" t="s">
        <v>16</v>
      </c>
      <c r="F9" s="29" t="s">
        <v>17</v>
      </c>
      <c r="G9" s="29"/>
      <c r="H9" s="29" t="s">
        <v>18</v>
      </c>
      <c r="I9" s="29"/>
      <c r="J9" s="32"/>
      <c r="K9" s="29"/>
      <c r="L9" s="32"/>
      <c r="M9" s="32"/>
      <c r="N9" s="32"/>
      <c r="O9" s="32"/>
      <c r="P9" s="32"/>
      <c r="Q9" s="32"/>
      <c r="R9" s="25" t="s">
        <v>19</v>
      </c>
      <c r="S9" s="33"/>
      <c r="T9" s="34"/>
    </row>
    <row r="10" spans="1:22" s="18" customFormat="1">
      <c r="A10" s="27" t="s">
        <v>20</v>
      </c>
      <c r="B10" s="27"/>
      <c r="C10" s="27"/>
      <c r="D10" s="28"/>
      <c r="E10" s="35" t="s">
        <v>21</v>
      </c>
      <c r="F10" s="29" t="s">
        <v>22</v>
      </c>
      <c r="G10" s="29"/>
      <c r="H10" s="36" t="s">
        <v>23</v>
      </c>
      <c r="I10" s="29"/>
      <c r="J10" s="32"/>
      <c r="K10" s="29"/>
      <c r="L10" s="32" t="s">
        <v>24</v>
      </c>
      <c r="M10" s="32"/>
      <c r="N10" s="32"/>
      <c r="O10" s="32"/>
      <c r="P10" s="32"/>
      <c r="Q10" s="32"/>
      <c r="R10" s="25" t="s">
        <v>25</v>
      </c>
      <c r="S10" s="33"/>
      <c r="T10" s="34"/>
    </row>
    <row r="11" spans="1:22" s="18" customFormat="1">
      <c r="A11" s="37"/>
      <c r="B11" s="37"/>
      <c r="C11" s="37"/>
      <c r="D11" s="38"/>
      <c r="E11" s="35" t="s">
        <v>26</v>
      </c>
      <c r="F11" s="39" t="s">
        <v>27</v>
      </c>
      <c r="G11" s="29" t="s">
        <v>28</v>
      </c>
      <c r="H11" s="39" t="s">
        <v>29</v>
      </c>
      <c r="I11" s="29" t="s">
        <v>30</v>
      </c>
      <c r="J11" s="32" t="s">
        <v>31</v>
      </c>
      <c r="K11" s="29" t="s">
        <v>32</v>
      </c>
      <c r="L11" s="40" t="s">
        <v>33</v>
      </c>
      <c r="M11" s="32" t="s">
        <v>34</v>
      </c>
      <c r="N11" s="32" t="s">
        <v>35</v>
      </c>
      <c r="O11" s="32" t="s">
        <v>36</v>
      </c>
      <c r="P11" s="32" t="s">
        <v>37</v>
      </c>
      <c r="Q11" s="32" t="s">
        <v>38</v>
      </c>
      <c r="R11" s="41"/>
      <c r="S11" s="42"/>
      <c r="T11" s="34"/>
    </row>
    <row r="12" spans="1:22" s="18" customFormat="1" ht="19.5">
      <c r="A12" s="43"/>
      <c r="B12" s="43"/>
      <c r="C12" s="43"/>
      <c r="D12" s="44"/>
      <c r="E12" s="45" t="s">
        <v>26</v>
      </c>
      <c r="F12" s="45" t="s">
        <v>39</v>
      </c>
      <c r="G12" s="45" t="s">
        <v>40</v>
      </c>
      <c r="H12" s="45" t="s">
        <v>41</v>
      </c>
      <c r="I12" s="45" t="s">
        <v>42</v>
      </c>
      <c r="J12" s="46" t="s">
        <v>43</v>
      </c>
      <c r="K12" s="45" t="s">
        <v>44</v>
      </c>
      <c r="L12" s="46" t="s">
        <v>45</v>
      </c>
      <c r="M12" s="46" t="s">
        <v>46</v>
      </c>
      <c r="N12" s="46" t="s">
        <v>47</v>
      </c>
      <c r="O12" s="46" t="s">
        <v>48</v>
      </c>
      <c r="P12" s="46" t="s">
        <v>43</v>
      </c>
      <c r="Q12" s="45" t="s">
        <v>44</v>
      </c>
      <c r="R12" s="47"/>
      <c r="S12" s="48"/>
    </row>
    <row r="13" spans="1:22" ht="3" customHeight="1">
      <c r="A13" s="49" t="s">
        <v>8</v>
      </c>
      <c r="B13" s="49"/>
      <c r="C13" s="49"/>
      <c r="D13" s="50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  <c r="S13" s="53"/>
      <c r="V13" s="18"/>
    </row>
    <row r="14" spans="1:22">
      <c r="A14" s="54" t="s">
        <v>49</v>
      </c>
      <c r="B14" s="54"/>
      <c r="C14" s="54"/>
      <c r="D14" s="55"/>
      <c r="E14" s="56">
        <v>61663124</v>
      </c>
      <c r="F14" s="57">
        <f>SUM(F15,F30,F38,F42,F55,F65,F73,F79,F83,F88,F93)</f>
        <v>12795864</v>
      </c>
      <c r="G14" s="57">
        <v>23774014</v>
      </c>
      <c r="H14" s="57">
        <f>SUM(H55,H65,H83,H88)</f>
        <v>2168682</v>
      </c>
      <c r="I14" s="57">
        <v>6672591</v>
      </c>
      <c r="J14" s="57">
        <f>SUM(J15,J30,J38,J42,J55,J65,J73,J79,J83,J88,J93)</f>
        <v>1480369202</v>
      </c>
      <c r="K14" s="57">
        <f>SUM(K15,K30,K38,K42,K55,K65,K73,K79,K83,K88,K93)</f>
        <v>1368061143</v>
      </c>
      <c r="L14" s="57">
        <v>780959343</v>
      </c>
      <c r="M14" s="57">
        <f>SUM(M15,M30,M38,M42,M55,M65,M73,M79,M83,M88,M93)</f>
        <v>687319523</v>
      </c>
      <c r="N14" s="57">
        <f>SUM(N15,N30,N38,N42,N55,N65,N73,N79,N83,N88,N93)</f>
        <v>468114678</v>
      </c>
      <c r="O14" s="57">
        <f>SUM(O15,O30,O38,O42,O55,O65,O73,O79,O83,O88,O93)</f>
        <v>377929863</v>
      </c>
      <c r="P14" s="57">
        <v>269393547</v>
      </c>
      <c r="Q14" s="57">
        <v>1938920</v>
      </c>
      <c r="R14" s="58"/>
      <c r="S14" s="59" t="s">
        <v>50</v>
      </c>
    </row>
    <row r="15" spans="1:22">
      <c r="A15" s="60" t="s">
        <v>51</v>
      </c>
      <c r="B15" s="60"/>
      <c r="C15" s="60"/>
      <c r="D15" s="61"/>
      <c r="E15" s="56">
        <v>17221423</v>
      </c>
      <c r="F15" s="56">
        <v>4143538</v>
      </c>
      <c r="G15" s="56">
        <v>7197402</v>
      </c>
      <c r="H15" s="62" t="s">
        <v>52</v>
      </c>
      <c r="I15" s="57">
        <f>SUM(I18:I29)</f>
        <v>1152231</v>
      </c>
      <c r="J15" s="56">
        <v>381780739</v>
      </c>
      <c r="K15" s="56">
        <v>312119850</v>
      </c>
      <c r="L15" s="57">
        <f>SUM(L18:L29)</f>
        <v>195857466</v>
      </c>
      <c r="M15" s="56">
        <v>152117397</v>
      </c>
      <c r="N15" s="56">
        <v>118248471</v>
      </c>
      <c r="O15" s="56">
        <v>90268641</v>
      </c>
      <c r="P15" s="56">
        <v>67097510</v>
      </c>
      <c r="Q15" s="57">
        <f>SUM(Q18:Q29)</f>
        <v>166000</v>
      </c>
      <c r="R15" s="58"/>
      <c r="S15" s="63" t="s">
        <v>53</v>
      </c>
    </row>
    <row r="16" spans="1:22">
      <c r="A16" s="60"/>
      <c r="B16" s="60"/>
      <c r="C16" s="60"/>
      <c r="D16" s="6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8"/>
      <c r="S16" s="63" t="s">
        <v>54</v>
      </c>
    </row>
    <row r="17" spans="1:19">
      <c r="A17" s="60"/>
      <c r="B17" s="60"/>
      <c r="C17" s="60"/>
      <c r="D17" s="6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8"/>
      <c r="S17" s="63" t="s">
        <v>55</v>
      </c>
    </row>
    <row r="18" spans="1:19">
      <c r="A18" s="60"/>
      <c r="B18" s="64" t="s">
        <v>56</v>
      </c>
      <c r="C18" s="60"/>
      <c r="D18" s="61"/>
      <c r="E18" s="65">
        <v>210173</v>
      </c>
      <c r="F18" s="65">
        <v>63396</v>
      </c>
      <c r="G18" s="65">
        <v>212400</v>
      </c>
      <c r="H18" s="66" t="s">
        <v>52</v>
      </c>
      <c r="I18" s="65">
        <v>56690</v>
      </c>
      <c r="J18" s="65">
        <v>12474080</v>
      </c>
      <c r="K18" s="65">
        <v>14606637</v>
      </c>
      <c r="L18" s="65">
        <v>7510184</v>
      </c>
      <c r="M18" s="65">
        <v>7584594</v>
      </c>
      <c r="N18" s="65">
        <v>3976537</v>
      </c>
      <c r="O18" s="65">
        <v>2396180</v>
      </c>
      <c r="P18" s="65">
        <v>1550536</v>
      </c>
      <c r="Q18" s="67" t="s">
        <v>52</v>
      </c>
      <c r="R18" s="58"/>
      <c r="S18" s="68" t="s">
        <v>57</v>
      </c>
    </row>
    <row r="19" spans="1:19">
      <c r="A19" s="64"/>
      <c r="B19" s="64" t="s">
        <v>58</v>
      </c>
      <c r="C19" s="64"/>
      <c r="D19" s="69"/>
      <c r="E19" s="65">
        <v>1159390</v>
      </c>
      <c r="F19" s="65">
        <v>173860</v>
      </c>
      <c r="G19" s="65">
        <v>907038</v>
      </c>
      <c r="H19" s="66" t="s">
        <v>52</v>
      </c>
      <c r="I19" s="65">
        <v>92420</v>
      </c>
      <c r="J19" s="65">
        <v>40891136</v>
      </c>
      <c r="K19" s="65">
        <v>31589309</v>
      </c>
      <c r="L19" s="65">
        <v>23659545</v>
      </c>
      <c r="M19" s="65">
        <v>15263265</v>
      </c>
      <c r="N19" s="65">
        <v>12776038</v>
      </c>
      <c r="O19" s="65">
        <v>8541180</v>
      </c>
      <c r="P19" s="65">
        <v>3990750</v>
      </c>
      <c r="Q19" s="67">
        <v>18000</v>
      </c>
      <c r="R19" s="58"/>
      <c r="S19" s="37" t="s">
        <v>59</v>
      </c>
    </row>
    <row r="20" spans="1:19">
      <c r="A20" s="64"/>
      <c r="B20" s="64" t="s">
        <v>60</v>
      </c>
      <c r="C20" s="64"/>
      <c r="D20" s="69"/>
      <c r="E20" s="65">
        <v>461248</v>
      </c>
      <c r="F20" s="65">
        <v>98243</v>
      </c>
      <c r="G20" s="65">
        <v>566687</v>
      </c>
      <c r="H20" s="66" t="s">
        <v>52</v>
      </c>
      <c r="I20" s="65">
        <v>205100</v>
      </c>
      <c r="J20" s="65">
        <v>48119949</v>
      </c>
      <c r="K20" s="65">
        <v>24552131</v>
      </c>
      <c r="L20" s="65">
        <v>18554086</v>
      </c>
      <c r="M20" s="65">
        <v>15473454</v>
      </c>
      <c r="N20" s="65">
        <v>7754365</v>
      </c>
      <c r="O20" s="65">
        <v>3337958</v>
      </c>
      <c r="P20" s="65">
        <v>17449950</v>
      </c>
      <c r="Q20" s="67">
        <v>18000</v>
      </c>
      <c r="R20" s="58"/>
      <c r="S20" s="58" t="s">
        <v>61</v>
      </c>
    </row>
    <row r="21" spans="1:19">
      <c r="A21" s="64"/>
      <c r="B21" s="64" t="s">
        <v>62</v>
      </c>
      <c r="C21" s="64"/>
      <c r="D21" s="69"/>
      <c r="E21" s="65">
        <v>4476173</v>
      </c>
      <c r="F21" s="65">
        <v>885596</v>
      </c>
      <c r="G21" s="65">
        <v>744977</v>
      </c>
      <c r="H21" s="66" t="s">
        <v>52</v>
      </c>
      <c r="I21" s="65">
        <v>23730</v>
      </c>
      <c r="J21" s="65">
        <v>29862378</v>
      </c>
      <c r="K21" s="65">
        <v>27287674</v>
      </c>
      <c r="L21" s="65">
        <v>14537062</v>
      </c>
      <c r="M21" s="65">
        <v>14106966</v>
      </c>
      <c r="N21" s="65">
        <v>11696172</v>
      </c>
      <c r="O21" s="65">
        <v>10903150</v>
      </c>
      <c r="P21" s="65">
        <v>3174000</v>
      </c>
      <c r="Q21" s="67">
        <v>15000</v>
      </c>
      <c r="R21" s="58"/>
      <c r="S21" s="58" t="s">
        <v>63</v>
      </c>
    </row>
    <row r="22" spans="1:19">
      <c r="A22" s="64"/>
      <c r="B22" s="64" t="s">
        <v>64</v>
      </c>
      <c r="C22" s="64"/>
      <c r="D22" s="69"/>
      <c r="E22" s="65">
        <v>664625</v>
      </c>
      <c r="F22" s="65">
        <v>174602</v>
      </c>
      <c r="G22" s="65">
        <v>1246914</v>
      </c>
      <c r="H22" s="66" t="s">
        <v>52</v>
      </c>
      <c r="I22" s="65">
        <v>95886</v>
      </c>
      <c r="J22" s="65">
        <v>41465494</v>
      </c>
      <c r="K22" s="65">
        <v>35993808</v>
      </c>
      <c r="L22" s="65">
        <v>18015835</v>
      </c>
      <c r="M22" s="65">
        <v>9524905</v>
      </c>
      <c r="N22" s="65">
        <v>16394603</v>
      </c>
      <c r="O22" s="65">
        <v>15918157</v>
      </c>
      <c r="P22" s="65">
        <v>9557976</v>
      </c>
      <c r="Q22" s="67">
        <v>17000</v>
      </c>
      <c r="R22" s="58"/>
      <c r="S22" s="58" t="s">
        <v>65</v>
      </c>
    </row>
    <row r="23" spans="1:19">
      <c r="A23" s="64"/>
      <c r="B23" s="64" t="s">
        <v>66</v>
      </c>
      <c r="C23" s="64"/>
      <c r="D23" s="69"/>
      <c r="E23" s="65">
        <v>6598407</v>
      </c>
      <c r="F23" s="65">
        <v>526884</v>
      </c>
      <c r="G23" s="65">
        <v>785785</v>
      </c>
      <c r="H23" s="66" t="s">
        <v>52</v>
      </c>
      <c r="I23" s="65">
        <v>95907</v>
      </c>
      <c r="J23" s="65">
        <v>27865056</v>
      </c>
      <c r="K23" s="65">
        <v>23332500</v>
      </c>
      <c r="L23" s="65">
        <v>17713449</v>
      </c>
      <c r="M23" s="65">
        <v>12286816</v>
      </c>
      <c r="N23" s="65">
        <v>12187630</v>
      </c>
      <c r="O23" s="65">
        <v>6231784</v>
      </c>
      <c r="P23" s="65">
        <v>3962113</v>
      </c>
      <c r="Q23" s="67">
        <v>15000</v>
      </c>
      <c r="R23" s="58"/>
      <c r="S23" s="58" t="s">
        <v>67</v>
      </c>
    </row>
    <row r="24" spans="1:19">
      <c r="A24" s="64"/>
      <c r="B24" s="64" t="s">
        <v>68</v>
      </c>
      <c r="C24" s="64"/>
      <c r="D24" s="69"/>
      <c r="E24" s="65">
        <v>859659</v>
      </c>
      <c r="F24" s="65">
        <v>502771</v>
      </c>
      <c r="G24" s="65">
        <v>712431</v>
      </c>
      <c r="H24" s="66" t="s">
        <v>52</v>
      </c>
      <c r="I24" s="65">
        <v>145782</v>
      </c>
      <c r="J24" s="65">
        <v>25923092</v>
      </c>
      <c r="K24" s="65">
        <v>23918626</v>
      </c>
      <c r="L24" s="65">
        <v>16801423</v>
      </c>
      <c r="M24" s="65">
        <v>10792018</v>
      </c>
      <c r="N24" s="65">
        <v>7356197</v>
      </c>
      <c r="O24" s="65">
        <v>5740910</v>
      </c>
      <c r="P24" s="65">
        <v>2108377</v>
      </c>
      <c r="Q24" s="67">
        <v>15000</v>
      </c>
      <c r="R24" s="58"/>
      <c r="S24" s="58" t="s">
        <v>69</v>
      </c>
    </row>
    <row r="25" spans="1:19">
      <c r="A25" s="64"/>
      <c r="B25" s="64" t="s">
        <v>70</v>
      </c>
      <c r="C25" s="64"/>
      <c r="D25" s="69"/>
      <c r="E25" s="65">
        <v>359984</v>
      </c>
      <c r="F25" s="65">
        <v>859308</v>
      </c>
      <c r="G25" s="65">
        <v>850742</v>
      </c>
      <c r="H25" s="66" t="s">
        <v>52</v>
      </c>
      <c r="I25" s="65">
        <v>284383</v>
      </c>
      <c r="J25" s="65">
        <v>74129096</v>
      </c>
      <c r="K25" s="65">
        <v>54765020</v>
      </c>
      <c r="L25" s="65">
        <v>33217456</v>
      </c>
      <c r="M25" s="65">
        <v>22853905</v>
      </c>
      <c r="N25" s="65">
        <v>16086066</v>
      </c>
      <c r="O25" s="65">
        <v>20111877</v>
      </c>
      <c r="P25" s="65">
        <v>15750172</v>
      </c>
      <c r="Q25" s="67">
        <v>17000</v>
      </c>
      <c r="R25" s="58"/>
      <c r="S25" s="58" t="s">
        <v>71</v>
      </c>
    </row>
    <row r="26" spans="1:19">
      <c r="A26" s="64"/>
      <c r="B26" s="64" t="s">
        <v>72</v>
      </c>
      <c r="C26" s="64"/>
      <c r="D26" s="69"/>
      <c r="E26" s="65">
        <v>704696</v>
      </c>
      <c r="F26" s="65">
        <v>310968</v>
      </c>
      <c r="G26" s="65">
        <v>482622</v>
      </c>
      <c r="H26" s="66" t="s">
        <v>52</v>
      </c>
      <c r="I26" s="65">
        <v>56036</v>
      </c>
      <c r="J26" s="65">
        <v>21609180</v>
      </c>
      <c r="K26" s="65">
        <v>20491107</v>
      </c>
      <c r="L26" s="65">
        <v>13047859</v>
      </c>
      <c r="M26" s="65">
        <v>12286277</v>
      </c>
      <c r="N26" s="65">
        <v>7342014</v>
      </c>
      <c r="O26" s="65">
        <v>3499666</v>
      </c>
      <c r="P26" s="65">
        <v>2712614</v>
      </c>
      <c r="Q26" s="67" t="s">
        <v>52</v>
      </c>
      <c r="R26" s="58"/>
      <c r="S26" s="58" t="s">
        <v>73</v>
      </c>
    </row>
    <row r="27" spans="1:19">
      <c r="A27" s="64"/>
      <c r="B27" s="64" t="s">
        <v>74</v>
      </c>
      <c r="C27" s="64"/>
      <c r="D27" s="69"/>
      <c r="E27" s="65">
        <v>377559</v>
      </c>
      <c r="F27" s="65">
        <v>306843</v>
      </c>
      <c r="G27" s="65">
        <v>169103</v>
      </c>
      <c r="H27" s="66" t="s">
        <v>52</v>
      </c>
      <c r="I27" s="65">
        <v>10000</v>
      </c>
      <c r="J27" s="65">
        <v>19375804</v>
      </c>
      <c r="K27" s="65">
        <v>18547023</v>
      </c>
      <c r="L27" s="65">
        <v>10309925</v>
      </c>
      <c r="M27" s="65">
        <v>11278024</v>
      </c>
      <c r="N27" s="65">
        <v>8408648</v>
      </c>
      <c r="O27" s="65">
        <v>3466940</v>
      </c>
      <c r="P27" s="65">
        <v>2853500</v>
      </c>
      <c r="Q27" s="67">
        <v>15000</v>
      </c>
      <c r="R27" s="58"/>
      <c r="S27" s="58" t="s">
        <v>75</v>
      </c>
    </row>
    <row r="28" spans="1:19">
      <c r="A28" s="64"/>
      <c r="B28" s="64" t="s">
        <v>76</v>
      </c>
      <c r="C28" s="64"/>
      <c r="D28" s="69"/>
      <c r="E28" s="65">
        <v>700828</v>
      </c>
      <c r="F28" s="65">
        <v>67708</v>
      </c>
      <c r="G28" s="65">
        <v>231159</v>
      </c>
      <c r="H28" s="66" t="s">
        <v>52</v>
      </c>
      <c r="I28" s="65">
        <v>500</v>
      </c>
      <c r="J28" s="65">
        <v>12539942</v>
      </c>
      <c r="K28" s="65">
        <v>14939715</v>
      </c>
      <c r="L28" s="65">
        <v>8475986</v>
      </c>
      <c r="M28" s="65">
        <v>8526987</v>
      </c>
      <c r="N28" s="65">
        <v>3164047</v>
      </c>
      <c r="O28" s="65">
        <v>3445568</v>
      </c>
      <c r="P28" s="65">
        <v>771000</v>
      </c>
      <c r="Q28" s="67">
        <v>18000</v>
      </c>
      <c r="R28" s="58"/>
      <c r="S28" s="58" t="s">
        <v>77</v>
      </c>
    </row>
    <row r="29" spans="1:19" ht="18" customHeight="1">
      <c r="A29" s="64"/>
      <c r="B29" s="64" t="s">
        <v>78</v>
      </c>
      <c r="C29" s="64"/>
      <c r="D29" s="64"/>
      <c r="E29" s="65">
        <v>648683</v>
      </c>
      <c r="F29" s="65">
        <v>173360</v>
      </c>
      <c r="G29" s="65">
        <v>287543</v>
      </c>
      <c r="H29" s="66" t="s">
        <v>52</v>
      </c>
      <c r="I29" s="65">
        <v>85797</v>
      </c>
      <c r="J29" s="65">
        <v>27525530</v>
      </c>
      <c r="K29" s="65">
        <v>22096303</v>
      </c>
      <c r="L29" s="65">
        <v>14014656</v>
      </c>
      <c r="M29" s="65">
        <v>12140185</v>
      </c>
      <c r="N29" s="65">
        <v>11106156</v>
      </c>
      <c r="O29" s="65">
        <v>6675272</v>
      </c>
      <c r="P29" s="65">
        <v>3216521</v>
      </c>
      <c r="Q29" s="67">
        <v>18000</v>
      </c>
      <c r="R29" s="58"/>
      <c r="S29" s="58" t="s">
        <v>79</v>
      </c>
    </row>
    <row r="30" spans="1:19" ht="18" customHeight="1">
      <c r="A30" s="60" t="s">
        <v>80</v>
      </c>
      <c r="B30" s="64"/>
      <c r="C30" s="64"/>
      <c r="D30" s="64"/>
      <c r="E30" s="57">
        <f>SUM(E31:E37)</f>
        <v>1908922</v>
      </c>
      <c r="F30" s="57">
        <f>SUM(F31:F37)</f>
        <v>780915</v>
      </c>
      <c r="G30" s="57">
        <f>SUM(G31:G37)</f>
        <v>2448893</v>
      </c>
      <c r="H30" s="66" t="s">
        <v>52</v>
      </c>
      <c r="I30" s="57">
        <f>SUM(I31:I37)</f>
        <v>863587</v>
      </c>
      <c r="J30" s="57">
        <f>SUM(J31:J37)</f>
        <v>136458431</v>
      </c>
      <c r="K30" s="56">
        <v>124546059</v>
      </c>
      <c r="L30" s="57">
        <f>SUM(L31:L37)</f>
        <v>75348937</v>
      </c>
      <c r="M30" s="57">
        <f>SUM(M31:M37)</f>
        <v>62767897</v>
      </c>
      <c r="N30" s="56">
        <v>41625547</v>
      </c>
      <c r="O30" s="57">
        <f>SUM(O31:O37)</f>
        <v>39054740</v>
      </c>
      <c r="P30" s="57">
        <f>SUM(P31:P37)</f>
        <v>22540035</v>
      </c>
      <c r="Q30" s="57">
        <f>SUM(Q31:Q37)</f>
        <v>87000</v>
      </c>
      <c r="R30" s="58"/>
      <c r="S30" s="70" t="s">
        <v>81</v>
      </c>
    </row>
    <row r="31" spans="1:19" ht="18" customHeight="1">
      <c r="A31" s="64"/>
      <c r="B31" s="64" t="s">
        <v>82</v>
      </c>
      <c r="C31" s="64"/>
      <c r="D31" s="64"/>
      <c r="E31" s="65">
        <v>275926</v>
      </c>
      <c r="F31" s="65">
        <v>120158</v>
      </c>
      <c r="G31" s="65">
        <v>161673</v>
      </c>
      <c r="H31" s="66" t="s">
        <v>52</v>
      </c>
      <c r="I31" s="65">
        <v>21402</v>
      </c>
      <c r="J31" s="65">
        <v>10149194</v>
      </c>
      <c r="K31" s="65">
        <v>14487643</v>
      </c>
      <c r="L31" s="65">
        <v>6851568</v>
      </c>
      <c r="M31" s="65">
        <v>6368177</v>
      </c>
      <c r="N31" s="65">
        <v>5014635</v>
      </c>
      <c r="O31" s="65">
        <v>3470830</v>
      </c>
      <c r="P31" s="65">
        <v>673937</v>
      </c>
      <c r="Q31" s="67">
        <v>18000</v>
      </c>
      <c r="R31" s="58"/>
      <c r="S31" s="58" t="s">
        <v>83</v>
      </c>
    </row>
    <row r="32" spans="1:19" ht="18" customHeight="1">
      <c r="A32" s="64"/>
      <c r="B32" s="64" t="s">
        <v>84</v>
      </c>
      <c r="C32" s="64"/>
      <c r="D32" s="64"/>
      <c r="E32" s="65">
        <v>188300</v>
      </c>
      <c r="F32" s="65">
        <v>6851</v>
      </c>
      <c r="G32" s="65">
        <v>340755</v>
      </c>
      <c r="H32" s="66" t="s">
        <v>52</v>
      </c>
      <c r="I32" s="65">
        <v>288254</v>
      </c>
      <c r="J32" s="65">
        <v>12601120</v>
      </c>
      <c r="K32" s="65">
        <v>15388328</v>
      </c>
      <c r="L32" s="65">
        <v>8720232</v>
      </c>
      <c r="M32" s="65">
        <v>6950641</v>
      </c>
      <c r="N32" s="65">
        <v>6817747</v>
      </c>
      <c r="O32" s="65">
        <v>3179300</v>
      </c>
      <c r="P32" s="65">
        <v>953070</v>
      </c>
      <c r="Q32" s="67">
        <v>18000</v>
      </c>
      <c r="R32" s="58"/>
      <c r="S32" s="58" t="s">
        <v>85</v>
      </c>
    </row>
    <row r="33" spans="1:19" ht="18" customHeight="1">
      <c r="A33" s="64"/>
      <c r="B33" s="64" t="s">
        <v>86</v>
      </c>
      <c r="C33" s="64"/>
      <c r="D33" s="64"/>
      <c r="E33" s="65">
        <v>389019</v>
      </c>
      <c r="F33" s="65">
        <v>14258</v>
      </c>
      <c r="G33" s="65">
        <v>312015</v>
      </c>
      <c r="H33" s="66" t="s">
        <v>52</v>
      </c>
      <c r="I33" s="65">
        <v>14528</v>
      </c>
      <c r="J33" s="65">
        <v>19394837</v>
      </c>
      <c r="K33" s="65">
        <v>18523142</v>
      </c>
      <c r="L33" s="65">
        <v>12758160</v>
      </c>
      <c r="M33" s="65">
        <v>9793977</v>
      </c>
      <c r="N33" s="65">
        <v>4008547</v>
      </c>
      <c r="O33" s="65">
        <v>4356190</v>
      </c>
      <c r="P33" s="65">
        <v>1929340</v>
      </c>
      <c r="Q33" s="67">
        <v>15000</v>
      </c>
      <c r="R33" s="58"/>
      <c r="S33" s="58" t="s">
        <v>87</v>
      </c>
    </row>
    <row r="34" spans="1:19" ht="18" customHeight="1">
      <c r="A34" s="64"/>
      <c r="B34" s="64" t="s">
        <v>88</v>
      </c>
      <c r="C34" s="64"/>
      <c r="D34" s="64"/>
      <c r="E34" s="65">
        <v>247444</v>
      </c>
      <c r="F34" s="65">
        <v>102357</v>
      </c>
      <c r="G34" s="65">
        <v>165030</v>
      </c>
      <c r="H34" s="66" t="s">
        <v>52</v>
      </c>
      <c r="I34" s="65">
        <v>68520</v>
      </c>
      <c r="J34" s="65">
        <v>25484052</v>
      </c>
      <c r="K34" s="65">
        <v>17904918</v>
      </c>
      <c r="L34" s="65">
        <v>10881379</v>
      </c>
      <c r="M34" s="65">
        <v>9661825</v>
      </c>
      <c r="N34" s="65">
        <v>7511297</v>
      </c>
      <c r="O34" s="65">
        <v>2912040</v>
      </c>
      <c r="P34" s="65">
        <v>10134635</v>
      </c>
      <c r="Q34" s="67">
        <v>18000</v>
      </c>
      <c r="R34" s="58"/>
      <c r="S34" s="58" t="s">
        <v>89</v>
      </c>
    </row>
    <row r="35" spans="1:19" ht="18" customHeight="1">
      <c r="A35" s="64"/>
      <c r="B35" s="64" t="s">
        <v>90</v>
      </c>
      <c r="C35" s="64"/>
      <c r="D35" s="64"/>
      <c r="E35" s="65">
        <v>333901</v>
      </c>
      <c r="F35" s="65">
        <v>306204</v>
      </c>
      <c r="G35" s="65">
        <v>265422</v>
      </c>
      <c r="H35" s="66" t="s">
        <v>52</v>
      </c>
      <c r="I35" s="65">
        <v>385853</v>
      </c>
      <c r="J35" s="65">
        <v>21403257</v>
      </c>
      <c r="K35" s="65">
        <v>18678956</v>
      </c>
      <c r="L35" s="65">
        <v>13150043</v>
      </c>
      <c r="M35" s="65">
        <v>10762622</v>
      </c>
      <c r="N35" s="65">
        <v>8349026</v>
      </c>
      <c r="O35" s="65">
        <v>6767530</v>
      </c>
      <c r="P35" s="65">
        <v>2141900</v>
      </c>
      <c r="Q35" s="67">
        <v>18000</v>
      </c>
      <c r="R35" s="58"/>
      <c r="S35" s="58" t="s">
        <v>91</v>
      </c>
    </row>
    <row r="36" spans="1:19" ht="18" customHeight="1">
      <c r="A36" s="64"/>
      <c r="B36" s="64" t="s">
        <v>92</v>
      </c>
      <c r="C36" s="64"/>
      <c r="D36" s="64"/>
      <c r="E36" s="65">
        <v>257870</v>
      </c>
      <c r="F36" s="65">
        <v>196756</v>
      </c>
      <c r="G36" s="65">
        <v>860698</v>
      </c>
      <c r="H36" s="66" t="s">
        <v>52</v>
      </c>
      <c r="I36" s="65">
        <v>72630</v>
      </c>
      <c r="J36" s="65">
        <v>21808802</v>
      </c>
      <c r="K36" s="65">
        <v>19884642</v>
      </c>
      <c r="L36" s="65">
        <v>10921396</v>
      </c>
      <c r="M36" s="65">
        <v>8980168</v>
      </c>
      <c r="N36" s="65">
        <v>3948336</v>
      </c>
      <c r="O36" s="65">
        <v>10428350</v>
      </c>
      <c r="P36" s="65">
        <v>3140451</v>
      </c>
      <c r="Q36" s="67" t="s">
        <v>52</v>
      </c>
      <c r="R36" s="58"/>
      <c r="S36" s="58" t="s">
        <v>93</v>
      </c>
    </row>
    <row r="37" spans="1:19" ht="18" customHeight="1">
      <c r="A37" s="64"/>
      <c r="B37" s="64" t="s">
        <v>94</v>
      </c>
      <c r="C37" s="64"/>
      <c r="D37" s="64"/>
      <c r="E37" s="65">
        <v>216462</v>
      </c>
      <c r="F37" s="65">
        <v>34331</v>
      </c>
      <c r="G37" s="65">
        <v>343300</v>
      </c>
      <c r="H37" s="66" t="s">
        <v>52</v>
      </c>
      <c r="I37" s="65">
        <v>12400</v>
      </c>
      <c r="J37" s="65">
        <v>25617169</v>
      </c>
      <c r="K37" s="65">
        <v>19678431</v>
      </c>
      <c r="L37" s="65">
        <v>12066159</v>
      </c>
      <c r="M37" s="65">
        <v>10250487</v>
      </c>
      <c r="N37" s="65">
        <v>5975958</v>
      </c>
      <c r="O37" s="65">
        <v>7940500</v>
      </c>
      <c r="P37" s="65">
        <v>3566702</v>
      </c>
      <c r="Q37" s="67" t="s">
        <v>52</v>
      </c>
      <c r="R37" s="58"/>
      <c r="S37" s="58" t="s">
        <v>95</v>
      </c>
    </row>
    <row r="38" spans="1:19" ht="18" customHeight="1">
      <c r="A38" s="60" t="s">
        <v>96</v>
      </c>
      <c r="B38" s="64"/>
      <c r="C38" s="64"/>
      <c r="D38" s="64"/>
      <c r="E38" s="57">
        <f>SUM(E39:E41)</f>
        <v>1478133</v>
      </c>
      <c r="F38" s="56">
        <v>1240111</v>
      </c>
      <c r="G38" s="57">
        <f>SUM(G39:G41)</f>
        <v>968972</v>
      </c>
      <c r="H38" s="66" t="s">
        <v>52</v>
      </c>
      <c r="I38" s="57">
        <f>SUM(I39:I41)</f>
        <v>144423</v>
      </c>
      <c r="J38" s="56">
        <v>121748442</v>
      </c>
      <c r="K38" s="57">
        <f>SUM(K39:K41)</f>
        <v>86517606</v>
      </c>
      <c r="L38" s="57">
        <f>SUM(L39:L41)</f>
        <v>61746782</v>
      </c>
      <c r="M38" s="56">
        <v>45981332</v>
      </c>
      <c r="N38" s="57">
        <f>SUM(N39:N41)</f>
        <v>31341605</v>
      </c>
      <c r="O38" s="57">
        <f>SUM(O39:O41)</f>
        <v>32801054</v>
      </c>
      <c r="P38" s="57">
        <f>SUM(P39:P41)</f>
        <v>14702576</v>
      </c>
      <c r="Q38" s="57">
        <f>SUM(Q39:Q41)</f>
        <v>36000</v>
      </c>
      <c r="R38" s="58"/>
      <c r="S38" s="70" t="s">
        <v>97</v>
      </c>
    </row>
    <row r="39" spans="1:19" ht="18" customHeight="1">
      <c r="A39" s="64"/>
      <c r="B39" s="64" t="s">
        <v>98</v>
      </c>
      <c r="C39" s="64"/>
      <c r="D39" s="64"/>
      <c r="E39" s="65">
        <v>1237907</v>
      </c>
      <c r="F39" s="65">
        <v>561414</v>
      </c>
      <c r="G39" s="65">
        <v>458164</v>
      </c>
      <c r="H39" s="66" t="s">
        <v>52</v>
      </c>
      <c r="I39" s="65">
        <v>48123</v>
      </c>
      <c r="J39" s="65">
        <v>62698890</v>
      </c>
      <c r="K39" s="65">
        <v>38235258</v>
      </c>
      <c r="L39" s="65">
        <v>33385225</v>
      </c>
      <c r="M39" s="65">
        <v>21479141</v>
      </c>
      <c r="N39" s="65">
        <v>13946261</v>
      </c>
      <c r="O39" s="65">
        <v>14658515</v>
      </c>
      <c r="P39" s="65">
        <v>6854114</v>
      </c>
      <c r="Q39" s="67">
        <v>18000</v>
      </c>
      <c r="R39" s="58"/>
      <c r="S39" s="58" t="s">
        <v>99</v>
      </c>
    </row>
    <row r="40" spans="1:19" ht="18" customHeight="1">
      <c r="A40" s="64"/>
      <c r="B40" s="64" t="s">
        <v>100</v>
      </c>
      <c r="C40" s="64"/>
      <c r="D40" s="64"/>
      <c r="E40" s="65">
        <v>130850</v>
      </c>
      <c r="F40" s="65">
        <v>325380</v>
      </c>
      <c r="G40" s="65">
        <v>191818</v>
      </c>
      <c r="H40" s="66" t="s">
        <v>52</v>
      </c>
      <c r="I40" s="65">
        <v>77700</v>
      </c>
      <c r="J40" s="65">
        <v>32379271</v>
      </c>
      <c r="K40" s="65">
        <v>26133408</v>
      </c>
      <c r="L40" s="65">
        <v>16466073</v>
      </c>
      <c r="M40" s="65">
        <v>12919524</v>
      </c>
      <c r="N40" s="65">
        <v>9524678</v>
      </c>
      <c r="O40" s="65">
        <v>13350539</v>
      </c>
      <c r="P40" s="65">
        <v>4037962</v>
      </c>
      <c r="Q40" s="67">
        <v>18000</v>
      </c>
      <c r="R40" s="58"/>
      <c r="S40" s="58" t="s">
        <v>101</v>
      </c>
    </row>
    <row r="41" spans="1:19" ht="18" customHeight="1">
      <c r="A41" s="64"/>
      <c r="B41" s="64" t="s">
        <v>102</v>
      </c>
      <c r="C41" s="64"/>
      <c r="D41" s="64"/>
      <c r="E41" s="65">
        <v>109376</v>
      </c>
      <c r="F41" s="65">
        <v>353316</v>
      </c>
      <c r="G41" s="65">
        <v>318990</v>
      </c>
      <c r="H41" s="66" t="s">
        <v>52</v>
      </c>
      <c r="I41" s="65">
        <v>18600</v>
      </c>
      <c r="J41" s="65">
        <v>26670282</v>
      </c>
      <c r="K41" s="65">
        <v>22148940</v>
      </c>
      <c r="L41" s="65">
        <v>11895484</v>
      </c>
      <c r="M41" s="65">
        <v>11582668</v>
      </c>
      <c r="N41" s="65">
        <v>7870666</v>
      </c>
      <c r="O41" s="65">
        <v>4792000</v>
      </c>
      <c r="P41" s="65">
        <v>3810500</v>
      </c>
      <c r="Q41" s="67" t="s">
        <v>52</v>
      </c>
      <c r="R41" s="58"/>
      <c r="S41" s="58" t="s">
        <v>103</v>
      </c>
    </row>
    <row r="42" spans="1:19" ht="18" customHeight="1">
      <c r="A42" s="60" t="s">
        <v>104</v>
      </c>
      <c r="B42" s="64"/>
      <c r="C42" s="64"/>
      <c r="D42" s="64"/>
      <c r="E42" s="71">
        <f>SUM(E45:E54)</f>
        <v>4550009</v>
      </c>
      <c r="F42" s="56">
        <v>1114115</v>
      </c>
      <c r="G42" s="57">
        <f>SUM(G45:G54)</f>
        <v>3770928</v>
      </c>
      <c r="H42" s="66" t="s">
        <v>52</v>
      </c>
      <c r="I42" s="57">
        <f>SUM(I45:I54)</f>
        <v>1066130</v>
      </c>
      <c r="J42" s="57">
        <f>SUM(J45:J54)</f>
        <v>203223941</v>
      </c>
      <c r="K42" s="56">
        <v>188942905</v>
      </c>
      <c r="L42" s="57">
        <f>SUM(L45:L54)</f>
        <v>101874213</v>
      </c>
      <c r="M42" s="57">
        <f>SUM(M45:M54)</f>
        <v>93546213</v>
      </c>
      <c r="N42" s="56">
        <v>58919185</v>
      </c>
      <c r="O42" s="57">
        <f>SUM(O45:O54)</f>
        <v>45904553</v>
      </c>
      <c r="P42" s="56">
        <v>45241361</v>
      </c>
      <c r="Q42" s="56">
        <f>SUM(Q45:Q54)</f>
        <v>72000</v>
      </c>
      <c r="R42" s="58"/>
      <c r="S42" s="70" t="s">
        <v>105</v>
      </c>
    </row>
    <row r="43" spans="1:19" ht="18" customHeight="1">
      <c r="A43" s="60"/>
      <c r="B43" s="64"/>
      <c r="C43" s="64"/>
      <c r="D43" s="64"/>
      <c r="E43" s="51"/>
      <c r="F43" s="51"/>
      <c r="G43" s="51"/>
      <c r="H43" s="66"/>
      <c r="I43" s="51"/>
      <c r="J43" s="51"/>
      <c r="K43" s="51"/>
      <c r="L43" s="51"/>
      <c r="M43" s="51"/>
      <c r="N43" s="51"/>
      <c r="O43" s="51"/>
      <c r="P43" s="51"/>
      <c r="Q43" s="51"/>
      <c r="R43" s="58"/>
      <c r="S43" s="70" t="s">
        <v>106</v>
      </c>
    </row>
    <row r="44" spans="1:19" ht="18" customHeight="1">
      <c r="A44" s="60"/>
      <c r="B44" s="64"/>
      <c r="C44" s="64"/>
      <c r="D44" s="64"/>
      <c r="E44" s="51"/>
      <c r="F44" s="51"/>
      <c r="G44" s="51"/>
      <c r="H44" s="66"/>
      <c r="I44" s="51"/>
      <c r="J44" s="51"/>
      <c r="K44" s="51"/>
      <c r="L44" s="51"/>
      <c r="M44" s="51"/>
      <c r="N44" s="51"/>
      <c r="O44" s="51"/>
      <c r="P44" s="51"/>
      <c r="Q44" s="51"/>
      <c r="R44" s="58"/>
      <c r="S44" s="70" t="s">
        <v>55</v>
      </c>
    </row>
    <row r="45" spans="1:19" ht="18" customHeight="1">
      <c r="A45" s="64"/>
      <c r="B45" s="64" t="s">
        <v>107</v>
      </c>
      <c r="C45" s="64"/>
      <c r="D45" s="64"/>
      <c r="E45" s="65">
        <v>612172</v>
      </c>
      <c r="F45" s="65">
        <v>247774</v>
      </c>
      <c r="G45" s="65">
        <v>1131451</v>
      </c>
      <c r="H45" s="66" t="s">
        <v>52</v>
      </c>
      <c r="I45" s="65">
        <v>285311</v>
      </c>
      <c r="J45" s="65">
        <v>38509285</v>
      </c>
      <c r="K45" s="65">
        <v>29992180</v>
      </c>
      <c r="L45" s="67">
        <v>20689663</v>
      </c>
      <c r="M45" s="65">
        <v>14846145</v>
      </c>
      <c r="N45" s="65">
        <v>7322480</v>
      </c>
      <c r="O45" s="65">
        <v>11703476</v>
      </c>
      <c r="P45" s="65">
        <v>3549620</v>
      </c>
      <c r="Q45" s="66">
        <v>18000</v>
      </c>
      <c r="R45" s="58"/>
      <c r="S45" s="58" t="s">
        <v>108</v>
      </c>
    </row>
    <row r="46" spans="1:19" ht="18" customHeight="1">
      <c r="A46" s="64"/>
      <c r="B46" s="64" t="s">
        <v>109</v>
      </c>
      <c r="C46" s="64"/>
      <c r="D46" s="64"/>
      <c r="E46" s="65">
        <v>282721</v>
      </c>
      <c r="F46" s="65">
        <v>60049</v>
      </c>
      <c r="G46" s="65">
        <v>344503</v>
      </c>
      <c r="H46" s="66" t="s">
        <v>52</v>
      </c>
      <c r="I46" s="65">
        <v>131730</v>
      </c>
      <c r="J46" s="65">
        <v>15473687</v>
      </c>
      <c r="K46" s="65">
        <v>17731647</v>
      </c>
      <c r="L46" s="67">
        <v>8774232</v>
      </c>
      <c r="M46" s="65">
        <v>7986366</v>
      </c>
      <c r="N46" s="65">
        <v>3827842</v>
      </c>
      <c r="O46" s="65">
        <v>2667652</v>
      </c>
      <c r="P46" s="65">
        <v>3974283</v>
      </c>
      <c r="Q46" s="66">
        <v>18000</v>
      </c>
      <c r="R46" s="58"/>
      <c r="S46" s="58" t="s">
        <v>110</v>
      </c>
    </row>
    <row r="47" spans="1:19" ht="18" customHeight="1">
      <c r="A47" s="64"/>
      <c r="B47" s="64" t="s">
        <v>111</v>
      </c>
      <c r="C47" s="64"/>
      <c r="D47" s="64"/>
      <c r="E47" s="65">
        <v>755888</v>
      </c>
      <c r="F47" s="65">
        <v>128107</v>
      </c>
      <c r="G47" s="65">
        <v>705106</v>
      </c>
      <c r="H47" s="66" t="s">
        <v>52</v>
      </c>
      <c r="I47" s="65">
        <v>187580</v>
      </c>
      <c r="J47" s="65">
        <v>31892775</v>
      </c>
      <c r="K47" s="65">
        <v>29096716</v>
      </c>
      <c r="L47" s="67">
        <v>17795566</v>
      </c>
      <c r="M47" s="65">
        <v>10984953</v>
      </c>
      <c r="N47" s="65">
        <v>10722751</v>
      </c>
      <c r="O47" s="65">
        <v>6619938</v>
      </c>
      <c r="P47" s="65">
        <v>3944154</v>
      </c>
      <c r="Q47" s="66" t="s">
        <v>52</v>
      </c>
      <c r="R47" s="58"/>
      <c r="S47" s="58" t="s">
        <v>112</v>
      </c>
    </row>
    <row r="48" spans="1:19" ht="18" customHeight="1">
      <c r="A48" s="64"/>
      <c r="B48" s="64" t="s">
        <v>113</v>
      </c>
      <c r="C48" s="64"/>
      <c r="D48" s="64"/>
      <c r="E48" s="65">
        <v>946269</v>
      </c>
      <c r="F48" s="65">
        <v>175460</v>
      </c>
      <c r="G48" s="65">
        <v>124442</v>
      </c>
      <c r="H48" s="66" t="s">
        <v>52</v>
      </c>
      <c r="I48" s="65">
        <v>78345</v>
      </c>
      <c r="J48" s="65">
        <v>18438913</v>
      </c>
      <c r="K48" s="65">
        <v>18183302</v>
      </c>
      <c r="L48" s="67">
        <v>10482628</v>
      </c>
      <c r="M48" s="65">
        <v>12037683</v>
      </c>
      <c r="N48" s="65">
        <v>6848261</v>
      </c>
      <c r="O48" s="65">
        <v>3667420</v>
      </c>
      <c r="P48" s="65">
        <v>3746191</v>
      </c>
      <c r="Q48" s="66">
        <v>18000</v>
      </c>
      <c r="R48" s="58"/>
      <c r="S48" s="58" t="s">
        <v>114</v>
      </c>
    </row>
    <row r="49" spans="1:19" ht="18" customHeight="1">
      <c r="A49" s="64"/>
      <c r="B49" s="64" t="s">
        <v>115</v>
      </c>
      <c r="C49" s="64"/>
      <c r="D49" s="64"/>
      <c r="E49" s="65">
        <v>412597</v>
      </c>
      <c r="F49" s="65">
        <v>43966</v>
      </c>
      <c r="G49" s="65">
        <v>357991</v>
      </c>
      <c r="H49" s="66" t="s">
        <v>52</v>
      </c>
      <c r="I49" s="65">
        <v>68438</v>
      </c>
      <c r="J49" s="65">
        <v>25869950</v>
      </c>
      <c r="K49" s="65">
        <v>20034717</v>
      </c>
      <c r="L49" s="67">
        <v>10609523</v>
      </c>
      <c r="M49" s="65">
        <v>8575128</v>
      </c>
      <c r="N49" s="65">
        <v>6523813</v>
      </c>
      <c r="O49" s="65">
        <v>4756326</v>
      </c>
      <c r="P49" s="65">
        <v>10029458</v>
      </c>
      <c r="Q49" s="66" t="s">
        <v>52</v>
      </c>
      <c r="R49" s="58"/>
      <c r="S49" s="58" t="s">
        <v>116</v>
      </c>
    </row>
    <row r="50" spans="1:19" ht="18" customHeight="1">
      <c r="A50" s="64"/>
      <c r="B50" s="64" t="s">
        <v>117</v>
      </c>
      <c r="C50" s="64"/>
      <c r="D50" s="64"/>
      <c r="E50" s="65">
        <v>549037</v>
      </c>
      <c r="F50" s="65">
        <v>161712</v>
      </c>
      <c r="G50" s="65">
        <v>153250</v>
      </c>
      <c r="H50" s="66" t="s">
        <v>52</v>
      </c>
      <c r="I50" s="65">
        <v>25916</v>
      </c>
      <c r="J50" s="65">
        <v>14543855</v>
      </c>
      <c r="K50" s="65">
        <v>14505875</v>
      </c>
      <c r="L50" s="67">
        <v>9154272</v>
      </c>
      <c r="M50" s="65">
        <v>7924767</v>
      </c>
      <c r="N50" s="65">
        <v>3596197</v>
      </c>
      <c r="O50" s="65">
        <v>1707760</v>
      </c>
      <c r="P50" s="65">
        <v>3012536</v>
      </c>
      <c r="Q50" s="66" t="s">
        <v>52</v>
      </c>
      <c r="R50" s="58"/>
      <c r="S50" s="58" t="s">
        <v>118</v>
      </c>
    </row>
    <row r="51" spans="1:19" ht="18" customHeight="1">
      <c r="A51" s="64"/>
      <c r="B51" s="64" t="s">
        <v>119</v>
      </c>
      <c r="C51" s="64"/>
      <c r="D51" s="64"/>
      <c r="E51" s="65">
        <v>205441</v>
      </c>
      <c r="F51" s="65">
        <v>208205</v>
      </c>
      <c r="G51" s="65">
        <v>215692</v>
      </c>
      <c r="H51" s="66" t="s">
        <v>52</v>
      </c>
      <c r="I51" s="65">
        <v>57635</v>
      </c>
      <c r="J51" s="65">
        <v>15812665</v>
      </c>
      <c r="K51" s="65">
        <v>12830375</v>
      </c>
      <c r="L51" s="67">
        <v>7528058</v>
      </c>
      <c r="M51" s="65">
        <v>7157135</v>
      </c>
      <c r="N51" s="65">
        <v>5477734</v>
      </c>
      <c r="O51" s="65">
        <v>4227232</v>
      </c>
      <c r="P51" s="65">
        <v>4199573</v>
      </c>
      <c r="Q51" s="66">
        <v>18000</v>
      </c>
      <c r="R51" s="58"/>
      <c r="S51" s="58" t="s">
        <v>120</v>
      </c>
    </row>
    <row r="52" spans="1:19" ht="18" customHeight="1">
      <c r="A52" s="64"/>
      <c r="B52" s="64" t="s">
        <v>121</v>
      </c>
      <c r="C52" s="64"/>
      <c r="D52" s="64"/>
      <c r="E52" s="65">
        <v>186188</v>
      </c>
      <c r="F52" s="65">
        <v>21282</v>
      </c>
      <c r="G52" s="65">
        <v>370888</v>
      </c>
      <c r="H52" s="66" t="s">
        <v>52</v>
      </c>
      <c r="I52" s="65">
        <v>157115</v>
      </c>
      <c r="J52" s="65">
        <v>18479583</v>
      </c>
      <c r="K52" s="65">
        <v>18322122</v>
      </c>
      <c r="L52" s="67">
        <v>10429629</v>
      </c>
      <c r="M52" s="65">
        <v>9089383</v>
      </c>
      <c r="N52" s="65">
        <v>5571957</v>
      </c>
      <c r="O52" s="65">
        <v>2916840</v>
      </c>
      <c r="P52" s="65">
        <v>4788879</v>
      </c>
      <c r="Q52" s="66" t="s">
        <v>52</v>
      </c>
      <c r="R52" s="58"/>
      <c r="S52" s="58" t="s">
        <v>122</v>
      </c>
    </row>
    <row r="53" spans="1:19" ht="18" customHeight="1">
      <c r="A53" s="64"/>
      <c r="B53" s="64" t="s">
        <v>123</v>
      </c>
      <c r="C53" s="64"/>
      <c r="D53" s="64"/>
      <c r="E53" s="65">
        <v>234742</v>
      </c>
      <c r="F53" s="65">
        <v>12350</v>
      </c>
      <c r="G53" s="65">
        <v>73343</v>
      </c>
      <c r="H53" s="66" t="s">
        <v>52</v>
      </c>
      <c r="I53" s="65">
        <v>20200</v>
      </c>
      <c r="J53" s="65">
        <v>11720748</v>
      </c>
      <c r="K53" s="65">
        <v>13823929</v>
      </c>
      <c r="L53" s="67" t="s">
        <v>52</v>
      </c>
      <c r="M53" s="65">
        <v>7904296</v>
      </c>
      <c r="N53" s="65">
        <v>4103946</v>
      </c>
      <c r="O53" s="65">
        <v>4416220</v>
      </c>
      <c r="P53" s="65">
        <v>6312656</v>
      </c>
      <c r="Q53" s="66" t="s">
        <v>52</v>
      </c>
      <c r="R53" s="58"/>
      <c r="S53" s="58" t="s">
        <v>124</v>
      </c>
    </row>
    <row r="54" spans="1:19" ht="18" customHeight="1">
      <c r="A54" s="64"/>
      <c r="B54" s="64" t="s">
        <v>125</v>
      </c>
      <c r="C54" s="64"/>
      <c r="D54" s="64"/>
      <c r="E54" s="65">
        <v>364954</v>
      </c>
      <c r="F54" s="65">
        <v>55209</v>
      </c>
      <c r="G54" s="65">
        <v>294262</v>
      </c>
      <c r="H54" s="66" t="s">
        <v>52</v>
      </c>
      <c r="I54" s="65">
        <v>53860</v>
      </c>
      <c r="J54" s="65">
        <v>12482480</v>
      </c>
      <c r="K54" s="65">
        <v>14422040</v>
      </c>
      <c r="L54" s="67">
        <v>6410642</v>
      </c>
      <c r="M54" s="65">
        <v>7040357</v>
      </c>
      <c r="N54" s="65">
        <v>4924206</v>
      </c>
      <c r="O54" s="65">
        <v>3221689</v>
      </c>
      <c r="P54" s="65">
        <v>1684012</v>
      </c>
      <c r="Q54" s="66" t="s">
        <v>52</v>
      </c>
      <c r="R54" s="58"/>
      <c r="S54" s="58" t="s">
        <v>126</v>
      </c>
    </row>
    <row r="55" spans="1:19" ht="18" customHeight="1">
      <c r="A55" s="60" t="s">
        <v>127</v>
      </c>
      <c r="B55" s="64"/>
      <c r="C55" s="64"/>
      <c r="D55" s="64"/>
      <c r="E55" s="56">
        <v>21444916</v>
      </c>
      <c r="F55" s="56">
        <v>2032452</v>
      </c>
      <c r="G55" s="56">
        <v>3156424</v>
      </c>
      <c r="H55" s="56">
        <v>487640</v>
      </c>
      <c r="I55" s="56">
        <v>1054197</v>
      </c>
      <c r="J55" s="57">
        <f>SUM(J56:J64)</f>
        <v>180517275</v>
      </c>
      <c r="K55" s="57">
        <v>172071228</v>
      </c>
      <c r="L55" s="56">
        <v>100707982</v>
      </c>
      <c r="M55" s="57">
        <f>SUM(M56:M64)</f>
        <v>89196385</v>
      </c>
      <c r="N55" s="56">
        <v>58764718</v>
      </c>
      <c r="O55" s="57">
        <f>SUM(O56:O64)</f>
        <v>58985309</v>
      </c>
      <c r="P55" s="56">
        <v>28577732</v>
      </c>
      <c r="Q55" s="57">
        <f>SUM(Q56:Q64)</f>
        <v>84000</v>
      </c>
      <c r="R55" s="58"/>
      <c r="S55" s="70" t="s">
        <v>128</v>
      </c>
    </row>
    <row r="56" spans="1:19" ht="18" customHeight="1">
      <c r="A56" s="64"/>
      <c r="B56" s="64" t="s">
        <v>129</v>
      </c>
      <c r="C56" s="64"/>
      <c r="D56" s="64"/>
      <c r="E56" s="65">
        <v>6190863</v>
      </c>
      <c r="F56" s="65">
        <v>470671</v>
      </c>
      <c r="G56" s="65">
        <v>587177</v>
      </c>
      <c r="H56" s="65">
        <v>487640</v>
      </c>
      <c r="I56" s="65">
        <v>213060</v>
      </c>
      <c r="J56" s="65">
        <v>29387901</v>
      </c>
      <c r="K56" s="65">
        <v>27976366</v>
      </c>
      <c r="L56" s="65">
        <v>18171993</v>
      </c>
      <c r="M56" s="65">
        <v>14188989</v>
      </c>
      <c r="N56" s="65">
        <v>10040683</v>
      </c>
      <c r="O56" s="65">
        <v>12377872</v>
      </c>
      <c r="P56" s="65">
        <v>2524652</v>
      </c>
      <c r="Q56" s="67">
        <v>15000</v>
      </c>
      <c r="R56" s="58"/>
      <c r="S56" s="58" t="s">
        <v>130</v>
      </c>
    </row>
    <row r="57" spans="1:19" ht="18" customHeight="1">
      <c r="A57" s="64"/>
      <c r="B57" s="64" t="s">
        <v>131</v>
      </c>
      <c r="C57" s="64"/>
      <c r="D57" s="64"/>
      <c r="E57" s="65">
        <v>793586</v>
      </c>
      <c r="F57" s="65">
        <v>158596</v>
      </c>
      <c r="G57" s="65">
        <v>377517</v>
      </c>
      <c r="H57" s="66" t="s">
        <v>52</v>
      </c>
      <c r="I57" s="65">
        <v>180259</v>
      </c>
      <c r="J57" s="65">
        <v>32781551</v>
      </c>
      <c r="K57" s="65">
        <v>24402798</v>
      </c>
      <c r="L57" s="65">
        <v>19648918</v>
      </c>
      <c r="M57" s="65">
        <v>11086205</v>
      </c>
      <c r="N57" s="65">
        <v>7829562</v>
      </c>
      <c r="O57" s="65">
        <v>11381205</v>
      </c>
      <c r="P57" s="65">
        <v>3508000</v>
      </c>
      <c r="Q57" s="67">
        <v>18000</v>
      </c>
      <c r="R57" s="58"/>
      <c r="S57" s="58" t="s">
        <v>132</v>
      </c>
    </row>
    <row r="58" spans="1:19" ht="18" customHeight="1">
      <c r="A58" s="64"/>
      <c r="B58" s="64" t="s">
        <v>133</v>
      </c>
      <c r="C58" s="64"/>
      <c r="D58" s="64"/>
      <c r="E58" s="65">
        <v>1205606</v>
      </c>
      <c r="F58" s="65">
        <v>348787</v>
      </c>
      <c r="G58" s="65">
        <v>348090</v>
      </c>
      <c r="H58" s="66" t="s">
        <v>52</v>
      </c>
      <c r="I58" s="65">
        <v>226250</v>
      </c>
      <c r="J58" s="65">
        <v>35409504</v>
      </c>
      <c r="K58" s="65">
        <v>24818792</v>
      </c>
      <c r="L58" s="65">
        <v>15323327</v>
      </c>
      <c r="M58" s="65">
        <v>14130664</v>
      </c>
      <c r="N58" s="65">
        <v>11393432</v>
      </c>
      <c r="O58" s="65">
        <v>7443474</v>
      </c>
      <c r="P58" s="65">
        <v>9371993</v>
      </c>
      <c r="Q58" s="67">
        <v>18000</v>
      </c>
      <c r="R58" s="58"/>
      <c r="S58" s="58" t="s">
        <v>134</v>
      </c>
    </row>
    <row r="59" spans="1:19" ht="18" customHeight="1">
      <c r="A59" s="64"/>
      <c r="B59" s="64" t="s">
        <v>135</v>
      </c>
      <c r="C59" s="64"/>
      <c r="D59" s="64"/>
      <c r="E59" s="65">
        <v>365102</v>
      </c>
      <c r="F59" s="65">
        <v>467380</v>
      </c>
      <c r="G59" s="65">
        <v>229162</v>
      </c>
      <c r="H59" s="66" t="s">
        <v>52</v>
      </c>
      <c r="I59" s="65">
        <v>189646</v>
      </c>
      <c r="J59" s="65">
        <v>13811023</v>
      </c>
      <c r="K59" s="65">
        <v>14340552</v>
      </c>
      <c r="L59" s="65">
        <v>7313467</v>
      </c>
      <c r="M59" s="65">
        <v>8109030</v>
      </c>
      <c r="N59" s="65">
        <v>3952310</v>
      </c>
      <c r="O59" s="65">
        <v>4196770</v>
      </c>
      <c r="P59" s="65">
        <v>3314736</v>
      </c>
      <c r="Q59" s="67">
        <v>15000</v>
      </c>
      <c r="R59" s="58"/>
      <c r="S59" s="58" t="s">
        <v>136</v>
      </c>
    </row>
    <row r="60" spans="1:19" ht="18" customHeight="1">
      <c r="A60" s="64"/>
      <c r="B60" s="64" t="s">
        <v>137</v>
      </c>
      <c r="C60" s="64"/>
      <c r="D60" s="64"/>
      <c r="E60" s="65">
        <v>591258</v>
      </c>
      <c r="F60" s="65">
        <v>38824</v>
      </c>
      <c r="G60" s="65">
        <v>365864</v>
      </c>
      <c r="H60" s="66" t="s">
        <v>52</v>
      </c>
      <c r="I60" s="65">
        <v>22300</v>
      </c>
      <c r="J60" s="65">
        <v>19169524</v>
      </c>
      <c r="K60" s="65">
        <v>17854884</v>
      </c>
      <c r="L60" s="65">
        <v>10693484</v>
      </c>
      <c r="M60" s="65">
        <v>9475787</v>
      </c>
      <c r="N60" s="65">
        <v>6145369</v>
      </c>
      <c r="O60" s="65">
        <v>8280998</v>
      </c>
      <c r="P60" s="65">
        <v>2168933</v>
      </c>
      <c r="Q60" s="67">
        <v>18000</v>
      </c>
      <c r="R60" s="58"/>
      <c r="S60" s="58" t="s">
        <v>138</v>
      </c>
    </row>
    <row r="61" spans="1:19" ht="18" customHeight="1">
      <c r="A61" s="64"/>
      <c r="B61" s="64" t="s">
        <v>139</v>
      </c>
      <c r="C61" s="64"/>
      <c r="D61" s="64"/>
      <c r="E61" s="65">
        <v>419348</v>
      </c>
      <c r="F61" s="65">
        <v>128302</v>
      </c>
      <c r="G61" s="65">
        <v>273201</v>
      </c>
      <c r="H61" s="66" t="s">
        <v>52</v>
      </c>
      <c r="I61" s="65">
        <v>42575</v>
      </c>
      <c r="J61" s="65">
        <v>12892092</v>
      </c>
      <c r="K61" s="65">
        <v>17361658</v>
      </c>
      <c r="L61" s="65">
        <v>6511475</v>
      </c>
      <c r="M61" s="65">
        <v>9598694</v>
      </c>
      <c r="N61" s="65">
        <v>5598178</v>
      </c>
      <c r="O61" s="65">
        <v>2398540</v>
      </c>
      <c r="P61" s="65">
        <v>3462812</v>
      </c>
      <c r="Q61" s="67" t="s">
        <v>52</v>
      </c>
      <c r="R61" s="58"/>
      <c r="S61" s="58" t="s">
        <v>140</v>
      </c>
    </row>
    <row r="62" spans="1:19" ht="18" customHeight="1">
      <c r="A62" s="64"/>
      <c r="B62" s="64" t="s">
        <v>141</v>
      </c>
      <c r="C62" s="64"/>
      <c r="D62" s="64"/>
      <c r="E62" s="65">
        <v>317985</v>
      </c>
      <c r="F62" s="65">
        <v>142558</v>
      </c>
      <c r="G62" s="65">
        <v>259084</v>
      </c>
      <c r="H62" s="66" t="s">
        <v>52</v>
      </c>
      <c r="I62" s="65">
        <v>2688</v>
      </c>
      <c r="J62" s="65">
        <v>12928864</v>
      </c>
      <c r="K62" s="65">
        <v>15050952</v>
      </c>
      <c r="L62" s="65">
        <v>8744924</v>
      </c>
      <c r="M62" s="65">
        <v>7868649</v>
      </c>
      <c r="N62" s="65">
        <v>4552841</v>
      </c>
      <c r="O62" s="65">
        <v>3406975</v>
      </c>
      <c r="P62" s="65">
        <v>1107700</v>
      </c>
      <c r="Q62" s="67" t="s">
        <v>52</v>
      </c>
      <c r="R62" s="58"/>
      <c r="S62" s="58" t="s">
        <v>142</v>
      </c>
    </row>
    <row r="63" spans="1:19" ht="18" customHeight="1">
      <c r="A63" s="64"/>
      <c r="B63" s="64" t="s">
        <v>143</v>
      </c>
      <c r="C63" s="64"/>
      <c r="D63" s="64"/>
      <c r="E63" s="65">
        <v>11292418</v>
      </c>
      <c r="F63" s="65">
        <v>199777</v>
      </c>
      <c r="G63" s="65">
        <v>583064</v>
      </c>
      <c r="H63" s="66" t="s">
        <v>52</v>
      </c>
      <c r="I63" s="65">
        <v>177220</v>
      </c>
      <c r="J63" s="65">
        <v>13927544</v>
      </c>
      <c r="K63" s="65">
        <v>15981570</v>
      </c>
      <c r="L63" s="65">
        <v>8049640</v>
      </c>
      <c r="M63" s="65">
        <v>7655327</v>
      </c>
      <c r="N63" s="65">
        <v>7003855</v>
      </c>
      <c r="O63" s="65">
        <v>8656185</v>
      </c>
      <c r="P63" s="65">
        <v>1968905</v>
      </c>
      <c r="Q63" s="67" t="s">
        <v>52</v>
      </c>
      <c r="R63" s="58"/>
      <c r="S63" s="58" t="s">
        <v>144</v>
      </c>
    </row>
    <row r="64" spans="1:19" ht="18" customHeight="1">
      <c r="A64" s="64"/>
      <c r="B64" s="64" t="s">
        <v>145</v>
      </c>
      <c r="C64" s="64"/>
      <c r="D64" s="64"/>
      <c r="E64" s="65">
        <v>268751</v>
      </c>
      <c r="F64" s="65">
        <v>77558</v>
      </c>
      <c r="G64" s="65">
        <v>133266</v>
      </c>
      <c r="H64" s="66" t="s">
        <v>52</v>
      </c>
      <c r="I64" s="65">
        <v>200</v>
      </c>
      <c r="J64" s="65">
        <v>10209272</v>
      </c>
      <c r="K64" s="65">
        <v>14293656</v>
      </c>
      <c r="L64" s="65">
        <v>6250755</v>
      </c>
      <c r="M64" s="65">
        <v>7083040</v>
      </c>
      <c r="N64" s="65">
        <v>2248487</v>
      </c>
      <c r="O64" s="65">
        <v>843290</v>
      </c>
      <c r="P64" s="65">
        <v>1150000</v>
      </c>
      <c r="Q64" s="67" t="s">
        <v>52</v>
      </c>
      <c r="R64" s="58"/>
      <c r="S64" s="58" t="s">
        <v>146</v>
      </c>
    </row>
    <row r="65" spans="1:19" ht="18" customHeight="1">
      <c r="A65" s="60" t="s">
        <v>147</v>
      </c>
      <c r="B65" s="64"/>
      <c r="C65" s="64"/>
      <c r="D65" s="64"/>
      <c r="E65" s="56">
        <v>2829006</v>
      </c>
      <c r="F65" s="56">
        <v>398724</v>
      </c>
      <c r="G65" s="57">
        <f>SUM(G66:G72)</f>
        <v>1287250</v>
      </c>
      <c r="H65" s="56">
        <v>239170</v>
      </c>
      <c r="I65" s="57">
        <f>SUM(I66:I72)</f>
        <v>101662</v>
      </c>
      <c r="J65" s="57">
        <f>SUM(J66:J72)</f>
        <v>116404606</v>
      </c>
      <c r="K65" s="56">
        <v>115455565</v>
      </c>
      <c r="L65" s="57">
        <f>SUM(L66:L72)</f>
        <v>66385859</v>
      </c>
      <c r="M65" s="57">
        <f>SUM(M66:M72)</f>
        <v>64728822</v>
      </c>
      <c r="N65" s="57">
        <f>SUM(N66:N72)</f>
        <v>40644492</v>
      </c>
      <c r="O65" s="56">
        <v>23259099</v>
      </c>
      <c r="P65" s="57">
        <f>SUM(P66:P72)</f>
        <v>20326202</v>
      </c>
      <c r="Q65" s="57">
        <f>SUM(Q66:Q72)</f>
        <v>71000</v>
      </c>
      <c r="R65" s="58"/>
      <c r="S65" s="70" t="s">
        <v>148</v>
      </c>
    </row>
    <row r="66" spans="1:19" ht="18" customHeight="1">
      <c r="A66" s="64"/>
      <c r="B66" s="64" t="s">
        <v>149</v>
      </c>
      <c r="C66" s="64"/>
      <c r="D66" s="64"/>
      <c r="E66" s="65">
        <v>597060</v>
      </c>
      <c r="F66" s="65">
        <v>43199</v>
      </c>
      <c r="G66" s="65">
        <v>87348</v>
      </c>
      <c r="H66" s="67" t="s">
        <v>52</v>
      </c>
      <c r="I66" s="65">
        <v>55400</v>
      </c>
      <c r="J66" s="65">
        <v>13940194</v>
      </c>
      <c r="K66" s="65">
        <v>15528156</v>
      </c>
      <c r="L66" s="65">
        <v>8356502</v>
      </c>
      <c r="M66" s="65">
        <v>8041657</v>
      </c>
      <c r="N66" s="65">
        <v>3495666</v>
      </c>
      <c r="O66" s="65">
        <v>2091310</v>
      </c>
      <c r="P66" s="65">
        <v>5165344</v>
      </c>
      <c r="Q66" s="67" t="s">
        <v>52</v>
      </c>
      <c r="R66" s="58"/>
      <c r="S66" s="58" t="s">
        <v>150</v>
      </c>
    </row>
    <row r="67" spans="1:19" ht="18" customHeight="1">
      <c r="A67" s="64"/>
      <c r="B67" s="64" t="s">
        <v>151</v>
      </c>
      <c r="C67" s="64"/>
      <c r="D67" s="64"/>
      <c r="E67" s="65">
        <v>264726</v>
      </c>
      <c r="F67" s="65">
        <v>86513</v>
      </c>
      <c r="G67" s="65">
        <v>484880</v>
      </c>
      <c r="H67" s="65">
        <v>239170</v>
      </c>
      <c r="I67" s="65">
        <v>16967</v>
      </c>
      <c r="J67" s="65">
        <v>26040704</v>
      </c>
      <c r="K67" s="65">
        <v>21780249</v>
      </c>
      <c r="L67" s="65">
        <v>14991147</v>
      </c>
      <c r="M67" s="65">
        <v>10813196</v>
      </c>
      <c r="N67" s="65">
        <v>8175610</v>
      </c>
      <c r="O67" s="65">
        <v>3926900</v>
      </c>
      <c r="P67" s="65">
        <v>3389480</v>
      </c>
      <c r="Q67" s="67" t="s">
        <v>52</v>
      </c>
      <c r="R67" s="58"/>
      <c r="S67" s="58" t="s">
        <v>152</v>
      </c>
    </row>
    <row r="68" spans="1:19" ht="18" customHeight="1">
      <c r="A68" s="64"/>
      <c r="B68" s="64" t="s">
        <v>153</v>
      </c>
      <c r="C68" s="64"/>
      <c r="D68" s="64"/>
      <c r="E68" s="65">
        <v>187925</v>
      </c>
      <c r="F68" s="65">
        <v>24931</v>
      </c>
      <c r="G68" s="65">
        <v>80418</v>
      </c>
      <c r="H68" s="66" t="s">
        <v>52</v>
      </c>
      <c r="I68" s="65" t="s">
        <v>52</v>
      </c>
      <c r="J68" s="65">
        <v>13730642</v>
      </c>
      <c r="K68" s="65">
        <v>14783847</v>
      </c>
      <c r="L68" s="65">
        <v>6818035</v>
      </c>
      <c r="M68" s="65">
        <v>8025011</v>
      </c>
      <c r="N68" s="65">
        <v>5200264</v>
      </c>
      <c r="O68" s="65">
        <v>3160440</v>
      </c>
      <c r="P68" s="65">
        <v>2032600</v>
      </c>
      <c r="Q68" s="67" t="s">
        <v>52</v>
      </c>
      <c r="R68" s="58"/>
      <c r="S68" s="58" t="s">
        <v>154</v>
      </c>
    </row>
    <row r="69" spans="1:19" ht="18" customHeight="1">
      <c r="A69" s="64"/>
      <c r="B69" s="64" t="s">
        <v>155</v>
      </c>
      <c r="C69" s="64"/>
      <c r="D69" s="64"/>
      <c r="E69" s="65">
        <v>1262007</v>
      </c>
      <c r="F69" s="65">
        <v>76641</v>
      </c>
      <c r="G69" s="65">
        <v>93683</v>
      </c>
      <c r="H69" s="66" t="s">
        <v>52</v>
      </c>
      <c r="I69" s="65">
        <v>23500</v>
      </c>
      <c r="J69" s="65">
        <v>15502444</v>
      </c>
      <c r="K69" s="65">
        <v>14467069</v>
      </c>
      <c r="L69" s="65">
        <v>6847117</v>
      </c>
      <c r="M69" s="65">
        <v>9149041</v>
      </c>
      <c r="N69" s="65">
        <v>5124673</v>
      </c>
      <c r="O69" s="65">
        <v>2321690</v>
      </c>
      <c r="P69" s="65">
        <v>3249535</v>
      </c>
      <c r="Q69" s="67">
        <v>18000</v>
      </c>
      <c r="R69" s="58"/>
      <c r="S69" s="58" t="s">
        <v>156</v>
      </c>
    </row>
    <row r="70" spans="1:19" ht="18" customHeight="1">
      <c r="A70" s="64"/>
      <c r="B70" s="64" t="s">
        <v>157</v>
      </c>
      <c r="C70" s="64"/>
      <c r="D70" s="64"/>
      <c r="E70" s="65">
        <v>199301</v>
      </c>
      <c r="F70" s="65">
        <v>24580</v>
      </c>
      <c r="G70" s="65">
        <v>151909</v>
      </c>
      <c r="H70" s="66" t="s">
        <v>52</v>
      </c>
      <c r="I70" s="65">
        <v>490</v>
      </c>
      <c r="J70" s="65">
        <v>13701501</v>
      </c>
      <c r="K70" s="65">
        <v>15411333</v>
      </c>
      <c r="L70" s="65">
        <v>8108049</v>
      </c>
      <c r="M70" s="65">
        <v>9892468</v>
      </c>
      <c r="N70" s="65">
        <v>5872668</v>
      </c>
      <c r="O70" s="65">
        <v>3730202</v>
      </c>
      <c r="P70" s="65">
        <v>1788720</v>
      </c>
      <c r="Q70" s="67">
        <v>15000</v>
      </c>
      <c r="R70" s="58"/>
      <c r="S70" s="58" t="s">
        <v>158</v>
      </c>
    </row>
    <row r="71" spans="1:19" ht="18" customHeight="1">
      <c r="A71" s="64"/>
      <c r="B71" s="64" t="s">
        <v>159</v>
      </c>
      <c r="C71" s="64"/>
      <c r="D71" s="64"/>
      <c r="E71" s="65">
        <v>202957</v>
      </c>
      <c r="F71" s="65">
        <v>67311</v>
      </c>
      <c r="G71" s="65">
        <v>224159</v>
      </c>
      <c r="H71" s="66" t="s">
        <v>52</v>
      </c>
      <c r="I71" s="65">
        <v>95</v>
      </c>
      <c r="J71" s="65">
        <v>20354724</v>
      </c>
      <c r="K71" s="65">
        <v>17769570</v>
      </c>
      <c r="L71" s="65">
        <v>11900918</v>
      </c>
      <c r="M71" s="65">
        <v>10307310</v>
      </c>
      <c r="N71" s="65">
        <v>7942550</v>
      </c>
      <c r="O71" s="65">
        <v>3900900</v>
      </c>
      <c r="P71" s="65">
        <v>2788102</v>
      </c>
      <c r="Q71" s="67">
        <v>18000</v>
      </c>
      <c r="R71" s="58"/>
      <c r="S71" s="58" t="s">
        <v>160</v>
      </c>
    </row>
    <row r="72" spans="1:19" ht="18" customHeight="1">
      <c r="A72" s="64"/>
      <c r="B72" s="64" t="s">
        <v>161</v>
      </c>
      <c r="C72" s="64"/>
      <c r="D72" s="64"/>
      <c r="E72" s="65">
        <v>115029</v>
      </c>
      <c r="F72" s="65">
        <v>75550</v>
      </c>
      <c r="G72" s="65">
        <v>164853</v>
      </c>
      <c r="H72" s="66" t="s">
        <v>52</v>
      </c>
      <c r="I72" s="65">
        <v>5210</v>
      </c>
      <c r="J72" s="65">
        <v>13134397</v>
      </c>
      <c r="K72" s="65">
        <v>15715342</v>
      </c>
      <c r="L72" s="65">
        <v>9364091</v>
      </c>
      <c r="M72" s="65">
        <v>8500139</v>
      </c>
      <c r="N72" s="65">
        <v>4833061</v>
      </c>
      <c r="O72" s="65">
        <v>4127656</v>
      </c>
      <c r="P72" s="65">
        <v>1912421</v>
      </c>
      <c r="Q72" s="67">
        <v>20000</v>
      </c>
      <c r="R72" s="58"/>
      <c r="S72" s="58" t="s">
        <v>162</v>
      </c>
    </row>
    <row r="73" spans="1:19" ht="18" customHeight="1">
      <c r="A73" s="60" t="s">
        <v>163</v>
      </c>
      <c r="B73" s="64"/>
      <c r="C73" s="64"/>
      <c r="D73" s="64"/>
      <c r="E73" s="56">
        <v>2480434</v>
      </c>
      <c r="F73" s="56">
        <v>1557061</v>
      </c>
      <c r="G73" s="57">
        <f>SUM(G74:G78)</f>
        <v>1540291</v>
      </c>
      <c r="H73" s="66" t="s">
        <v>52</v>
      </c>
      <c r="I73" s="57">
        <f>SUM(I74:I78)</f>
        <v>1354322</v>
      </c>
      <c r="J73" s="56">
        <v>76262899</v>
      </c>
      <c r="K73" s="56">
        <v>139125960</v>
      </c>
      <c r="L73" s="57">
        <f>SUM(L74:L78)</f>
        <v>45048865</v>
      </c>
      <c r="M73" s="56">
        <v>68662766</v>
      </c>
      <c r="N73" s="57">
        <f>SUM(N74:N78)</f>
        <v>42629816</v>
      </c>
      <c r="O73" s="57">
        <f>SUM(O74:O78)</f>
        <v>28469230</v>
      </c>
      <c r="P73" s="57">
        <f>SUM(P74:P78)</f>
        <v>18336639</v>
      </c>
      <c r="Q73" s="57">
        <f>SUM(Q74:Q78)</f>
        <v>1317920</v>
      </c>
      <c r="R73" s="58"/>
      <c r="S73" s="70" t="s">
        <v>164</v>
      </c>
    </row>
    <row r="74" spans="1:19" ht="18" customHeight="1">
      <c r="A74" s="64"/>
      <c r="B74" s="64" t="s">
        <v>165</v>
      </c>
      <c r="C74" s="64"/>
      <c r="D74" s="64"/>
      <c r="E74" s="65">
        <v>1495774</v>
      </c>
      <c r="F74" s="65">
        <v>666325</v>
      </c>
      <c r="G74" s="65">
        <v>101549</v>
      </c>
      <c r="H74" s="66" t="s">
        <v>52</v>
      </c>
      <c r="I74" s="65">
        <v>140</v>
      </c>
      <c r="J74" s="65">
        <v>12678588</v>
      </c>
      <c r="K74" s="65">
        <v>26668186</v>
      </c>
      <c r="L74" s="65">
        <v>8439304</v>
      </c>
      <c r="M74" s="65">
        <v>13725778</v>
      </c>
      <c r="N74" s="65">
        <v>10540705</v>
      </c>
      <c r="O74" s="65">
        <v>4579100</v>
      </c>
      <c r="P74" s="65">
        <v>1729220</v>
      </c>
      <c r="Q74" s="67" t="s">
        <v>52</v>
      </c>
      <c r="R74" s="58"/>
      <c r="S74" s="58" t="s">
        <v>166</v>
      </c>
    </row>
    <row r="75" spans="1:19" ht="18" customHeight="1">
      <c r="A75" s="64"/>
      <c r="B75" s="64" t="s">
        <v>167</v>
      </c>
      <c r="C75" s="64"/>
      <c r="D75" s="64"/>
      <c r="E75" s="65">
        <v>387803</v>
      </c>
      <c r="F75" s="65">
        <v>344441</v>
      </c>
      <c r="G75" s="65">
        <v>420944</v>
      </c>
      <c r="H75" s="66" t="s">
        <v>52</v>
      </c>
      <c r="I75" s="65">
        <v>119550</v>
      </c>
      <c r="J75" s="65">
        <v>27935115</v>
      </c>
      <c r="K75" s="65">
        <v>36624607</v>
      </c>
      <c r="L75" s="65">
        <v>16411817</v>
      </c>
      <c r="M75" s="65">
        <v>16993964</v>
      </c>
      <c r="N75" s="65">
        <v>11003177</v>
      </c>
      <c r="O75" s="65">
        <v>6944390</v>
      </c>
      <c r="P75" s="65">
        <v>7465296</v>
      </c>
      <c r="Q75" s="65">
        <v>18000</v>
      </c>
      <c r="R75" s="58"/>
      <c r="S75" s="58" t="s">
        <v>168</v>
      </c>
    </row>
    <row r="76" spans="1:19" ht="18" customHeight="1">
      <c r="A76" s="64"/>
      <c r="B76" s="64" t="s">
        <v>169</v>
      </c>
      <c r="C76" s="64"/>
      <c r="D76" s="64"/>
      <c r="E76" s="65">
        <v>204007</v>
      </c>
      <c r="F76" s="65">
        <v>200817</v>
      </c>
      <c r="G76" s="65">
        <v>187966</v>
      </c>
      <c r="H76" s="66" t="s">
        <v>52</v>
      </c>
      <c r="I76" s="65">
        <v>19820</v>
      </c>
      <c r="J76" s="65">
        <v>9619475</v>
      </c>
      <c r="K76" s="65">
        <v>24734541</v>
      </c>
      <c r="L76" s="65">
        <v>6683662</v>
      </c>
      <c r="M76" s="65">
        <v>12237485</v>
      </c>
      <c r="N76" s="65">
        <v>4792900</v>
      </c>
      <c r="O76" s="65">
        <v>5828100</v>
      </c>
      <c r="P76" s="65">
        <v>993522</v>
      </c>
      <c r="Q76" s="65">
        <v>168371</v>
      </c>
      <c r="R76" s="58"/>
      <c r="S76" s="58" t="s">
        <v>170</v>
      </c>
    </row>
    <row r="77" spans="1:19" ht="18" customHeight="1">
      <c r="A77" s="64"/>
      <c r="B77" s="64" t="s">
        <v>171</v>
      </c>
      <c r="C77" s="64"/>
      <c r="D77" s="64"/>
      <c r="E77" s="65">
        <v>222217</v>
      </c>
      <c r="F77" s="65">
        <v>255958</v>
      </c>
      <c r="G77" s="65">
        <v>425631</v>
      </c>
      <c r="H77" s="66" t="s">
        <v>52</v>
      </c>
      <c r="I77" s="65">
        <v>171206</v>
      </c>
      <c r="J77" s="65">
        <v>13073602</v>
      </c>
      <c r="K77" s="65">
        <v>26935037</v>
      </c>
      <c r="L77" s="65">
        <v>7814161</v>
      </c>
      <c r="M77" s="65">
        <v>13320615</v>
      </c>
      <c r="N77" s="65">
        <v>8476367</v>
      </c>
      <c r="O77" s="65">
        <v>4959400</v>
      </c>
      <c r="P77" s="65">
        <v>2578552</v>
      </c>
      <c r="Q77" s="65">
        <v>20000</v>
      </c>
      <c r="R77" s="58"/>
      <c r="S77" s="58" t="s">
        <v>172</v>
      </c>
    </row>
    <row r="78" spans="1:19" ht="18" customHeight="1">
      <c r="A78" s="64"/>
      <c r="B78" s="64" t="s">
        <v>173</v>
      </c>
      <c r="C78" s="64"/>
      <c r="D78" s="64"/>
      <c r="E78" s="65">
        <v>170632</v>
      </c>
      <c r="F78" s="65">
        <v>89521</v>
      </c>
      <c r="G78" s="65">
        <v>404201</v>
      </c>
      <c r="H78" s="66" t="s">
        <v>52</v>
      </c>
      <c r="I78" s="65">
        <v>1043606</v>
      </c>
      <c r="J78" s="65">
        <v>12956120</v>
      </c>
      <c r="K78" s="65">
        <v>24163588</v>
      </c>
      <c r="L78" s="65">
        <v>5699921</v>
      </c>
      <c r="M78" s="65">
        <v>12384923</v>
      </c>
      <c r="N78" s="65">
        <v>7816667</v>
      </c>
      <c r="O78" s="65">
        <v>6158240</v>
      </c>
      <c r="P78" s="65">
        <v>5570049</v>
      </c>
      <c r="Q78" s="65">
        <v>1111549</v>
      </c>
      <c r="R78" s="58"/>
      <c r="S78" s="58" t="s">
        <v>174</v>
      </c>
    </row>
    <row r="79" spans="1:19" ht="18" customHeight="1">
      <c r="A79" s="60" t="s">
        <v>175</v>
      </c>
      <c r="B79" s="64"/>
      <c r="C79" s="64"/>
      <c r="D79" s="64"/>
      <c r="E79" s="57">
        <f>SUM(E81:E82)</f>
        <v>1006187</v>
      </c>
      <c r="F79" s="57">
        <f>SUM(F81:F82)</f>
        <v>283597</v>
      </c>
      <c r="G79" s="57">
        <f>SUM(G81:G82)</f>
        <v>645459</v>
      </c>
      <c r="H79" s="66" t="s">
        <v>52</v>
      </c>
      <c r="I79" s="57">
        <f t="shared" ref="I79:O79" si="0">SUM(I81:I82)</f>
        <v>89034</v>
      </c>
      <c r="J79" s="57">
        <f t="shared" si="0"/>
        <v>38755228</v>
      </c>
      <c r="K79" s="57">
        <f t="shared" si="0"/>
        <v>35990582</v>
      </c>
      <c r="L79" s="57">
        <f t="shared" si="0"/>
        <v>20061178</v>
      </c>
      <c r="M79" s="57">
        <f t="shared" si="0"/>
        <v>14094074</v>
      </c>
      <c r="N79" s="57">
        <f t="shared" si="0"/>
        <v>8973761</v>
      </c>
      <c r="O79" s="57">
        <f t="shared" si="0"/>
        <v>10934452</v>
      </c>
      <c r="P79" s="56">
        <v>9257475</v>
      </c>
      <c r="Q79" s="62" t="s">
        <v>52</v>
      </c>
      <c r="R79" s="58"/>
      <c r="S79" s="70" t="s">
        <v>176</v>
      </c>
    </row>
    <row r="80" spans="1:19" ht="18" customHeight="1">
      <c r="A80" s="60"/>
      <c r="B80" s="64"/>
      <c r="C80" s="64"/>
      <c r="D80" s="64"/>
      <c r="E80" s="51"/>
      <c r="F80" s="51"/>
      <c r="G80" s="51"/>
      <c r="H80" s="66"/>
      <c r="I80" s="51"/>
      <c r="J80" s="51"/>
      <c r="K80" s="51"/>
      <c r="L80" s="51"/>
      <c r="M80" s="51"/>
      <c r="N80" s="51"/>
      <c r="O80" s="51"/>
      <c r="P80" s="51"/>
      <c r="Q80" s="51"/>
      <c r="R80" s="58"/>
      <c r="S80" s="70" t="s">
        <v>177</v>
      </c>
    </row>
    <row r="81" spans="1:19" ht="18" customHeight="1">
      <c r="A81" s="64"/>
      <c r="B81" s="64" t="s">
        <v>178</v>
      </c>
      <c r="C81" s="64"/>
      <c r="D81" s="64"/>
      <c r="E81" s="65">
        <v>884632</v>
      </c>
      <c r="F81" s="65">
        <v>29194</v>
      </c>
      <c r="G81" s="65">
        <v>329366</v>
      </c>
      <c r="H81" s="66" t="s">
        <v>52</v>
      </c>
      <c r="I81" s="65">
        <v>1004</v>
      </c>
      <c r="J81" s="65">
        <v>17307190</v>
      </c>
      <c r="K81" s="65">
        <v>17153288</v>
      </c>
      <c r="L81" s="65">
        <v>9089373</v>
      </c>
      <c r="M81" s="65">
        <v>6231854</v>
      </c>
      <c r="N81" s="65">
        <v>4583138</v>
      </c>
      <c r="O81" s="65">
        <v>3834242</v>
      </c>
      <c r="P81" s="65">
        <v>3285858</v>
      </c>
      <c r="Q81" s="66" t="s">
        <v>52</v>
      </c>
      <c r="R81" s="58"/>
      <c r="S81" s="58" t="s">
        <v>179</v>
      </c>
    </row>
    <row r="82" spans="1:19" ht="18" customHeight="1">
      <c r="A82" s="64"/>
      <c r="B82" s="64" t="s">
        <v>180</v>
      </c>
      <c r="C82" s="64"/>
      <c r="D82" s="64"/>
      <c r="E82" s="65">
        <v>121555</v>
      </c>
      <c r="F82" s="65">
        <v>254403</v>
      </c>
      <c r="G82" s="65">
        <v>316093</v>
      </c>
      <c r="H82" s="66" t="s">
        <v>52</v>
      </c>
      <c r="I82" s="65">
        <v>88030</v>
      </c>
      <c r="J82" s="65">
        <v>21448038</v>
      </c>
      <c r="K82" s="65">
        <v>18837294</v>
      </c>
      <c r="L82" s="65">
        <v>10971805</v>
      </c>
      <c r="M82" s="65">
        <v>7862220</v>
      </c>
      <c r="N82" s="65">
        <v>4390623</v>
      </c>
      <c r="O82" s="65">
        <v>7100210</v>
      </c>
      <c r="P82" s="65">
        <v>5971616</v>
      </c>
      <c r="Q82" s="66" t="s">
        <v>52</v>
      </c>
      <c r="R82" s="58"/>
      <c r="S82" s="58" t="s">
        <v>181</v>
      </c>
    </row>
    <row r="83" spans="1:19" ht="18" customHeight="1">
      <c r="A83" s="60" t="s">
        <v>182</v>
      </c>
      <c r="B83" s="64"/>
      <c r="C83" s="64"/>
      <c r="D83" s="64"/>
      <c r="E83" s="56">
        <v>1328040</v>
      </c>
      <c r="F83" s="57">
        <f t="shared" ref="F83:M83" si="1">SUM(F85:F87)</f>
        <v>792085</v>
      </c>
      <c r="G83" s="57">
        <f t="shared" si="1"/>
        <v>1049008</v>
      </c>
      <c r="H83" s="57">
        <f t="shared" si="1"/>
        <v>1215102</v>
      </c>
      <c r="I83" s="57">
        <f t="shared" si="1"/>
        <v>518513</v>
      </c>
      <c r="J83" s="57">
        <f t="shared" si="1"/>
        <v>96505781</v>
      </c>
      <c r="K83" s="57">
        <f t="shared" si="1"/>
        <v>70394446</v>
      </c>
      <c r="L83" s="57">
        <f t="shared" si="1"/>
        <v>43613489</v>
      </c>
      <c r="M83" s="57">
        <f t="shared" si="1"/>
        <v>38724563</v>
      </c>
      <c r="N83" s="56">
        <v>28030831</v>
      </c>
      <c r="O83" s="57">
        <f>SUM(O85:O87)</f>
        <v>20102794</v>
      </c>
      <c r="P83" s="57">
        <f>SUM(P85:P87)</f>
        <v>20770260</v>
      </c>
      <c r="Q83" s="57">
        <f>SUM(Q85:Q87)</f>
        <v>54000</v>
      </c>
      <c r="R83" s="58"/>
      <c r="S83" s="70" t="s">
        <v>183</v>
      </c>
    </row>
    <row r="84" spans="1:19" ht="18" customHeight="1">
      <c r="A84" s="60"/>
      <c r="B84" s="64"/>
      <c r="C84" s="64"/>
      <c r="D84" s="64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8"/>
      <c r="S84" s="70" t="s">
        <v>55</v>
      </c>
    </row>
    <row r="85" spans="1:19" ht="18" customHeight="1">
      <c r="A85" s="64"/>
      <c r="B85" s="64" t="s">
        <v>184</v>
      </c>
      <c r="C85" s="64"/>
      <c r="D85" s="64"/>
      <c r="E85" s="65">
        <v>703724</v>
      </c>
      <c r="F85" s="65">
        <v>511590</v>
      </c>
      <c r="G85" s="65">
        <v>427467</v>
      </c>
      <c r="H85" s="65">
        <v>501389</v>
      </c>
      <c r="I85" s="65">
        <v>78170</v>
      </c>
      <c r="J85" s="65">
        <v>32860528</v>
      </c>
      <c r="K85" s="65">
        <v>25847523</v>
      </c>
      <c r="L85" s="65">
        <v>17354739</v>
      </c>
      <c r="M85" s="65">
        <v>13427201</v>
      </c>
      <c r="N85" s="65">
        <v>9166450</v>
      </c>
      <c r="O85" s="65">
        <v>6089514</v>
      </c>
      <c r="P85" s="65">
        <v>4406500</v>
      </c>
      <c r="Q85" s="65">
        <v>18000</v>
      </c>
      <c r="R85" s="58"/>
      <c r="S85" s="58" t="s">
        <v>185</v>
      </c>
    </row>
    <row r="86" spans="1:19" ht="18" customHeight="1">
      <c r="A86" s="64"/>
      <c r="B86" s="64" t="s">
        <v>186</v>
      </c>
      <c r="C86" s="64"/>
      <c r="D86" s="64"/>
      <c r="E86" s="65">
        <v>418039</v>
      </c>
      <c r="F86" s="65">
        <v>216659</v>
      </c>
      <c r="G86" s="65">
        <v>426150</v>
      </c>
      <c r="H86" s="65">
        <v>449470</v>
      </c>
      <c r="I86" s="65">
        <v>200450</v>
      </c>
      <c r="J86" s="65">
        <v>35818377</v>
      </c>
      <c r="K86" s="65">
        <v>24091680</v>
      </c>
      <c r="L86" s="65">
        <v>14701372</v>
      </c>
      <c r="M86" s="65">
        <v>12992539</v>
      </c>
      <c r="N86" s="65">
        <v>8663066</v>
      </c>
      <c r="O86" s="65">
        <v>8635480</v>
      </c>
      <c r="P86" s="65">
        <v>10086878</v>
      </c>
      <c r="Q86" s="65">
        <v>18000</v>
      </c>
      <c r="R86" s="58"/>
      <c r="S86" s="58" t="s">
        <v>187</v>
      </c>
    </row>
    <row r="87" spans="1:19" ht="18" customHeight="1">
      <c r="A87" s="64"/>
      <c r="B87" s="64" t="s">
        <v>188</v>
      </c>
      <c r="C87" s="64"/>
      <c r="D87" s="64"/>
      <c r="E87" s="65">
        <v>206278</v>
      </c>
      <c r="F87" s="65">
        <v>63836</v>
      </c>
      <c r="G87" s="65">
        <v>195391</v>
      </c>
      <c r="H87" s="65">
        <v>264243</v>
      </c>
      <c r="I87" s="65">
        <v>239893</v>
      </c>
      <c r="J87" s="65">
        <v>27826876</v>
      </c>
      <c r="K87" s="65">
        <v>20455243</v>
      </c>
      <c r="L87" s="65">
        <v>11557378</v>
      </c>
      <c r="M87" s="65">
        <v>12304823</v>
      </c>
      <c r="N87" s="65">
        <v>10201316</v>
      </c>
      <c r="O87" s="65">
        <v>5377800</v>
      </c>
      <c r="P87" s="65">
        <v>6276882</v>
      </c>
      <c r="Q87" s="65">
        <v>18000</v>
      </c>
      <c r="R87" s="58"/>
      <c r="S87" s="58" t="s">
        <v>189</v>
      </c>
    </row>
    <row r="88" spans="1:19" ht="18" customHeight="1">
      <c r="A88" s="60" t="s">
        <v>190</v>
      </c>
      <c r="B88" s="64"/>
      <c r="C88" s="64"/>
      <c r="D88" s="64"/>
      <c r="E88" s="57">
        <f>SUM(E90:E92)</f>
        <v>6242107</v>
      </c>
      <c r="F88" s="57">
        <f>SUM(F90:F92)</f>
        <v>106966</v>
      </c>
      <c r="G88" s="56">
        <v>407380</v>
      </c>
      <c r="H88" s="56">
        <v>226770</v>
      </c>
      <c r="I88" s="57">
        <f>SUM(I90:I92)</f>
        <v>66939</v>
      </c>
      <c r="J88" s="57">
        <f>SUM(J90:J92)</f>
        <v>48856402</v>
      </c>
      <c r="K88" s="56">
        <v>54574664</v>
      </c>
      <c r="L88" s="57">
        <f t="shared" ref="L88:Q88" si="2">SUM(L90:L92)</f>
        <v>28593878</v>
      </c>
      <c r="M88" s="57">
        <f t="shared" si="2"/>
        <v>24880838</v>
      </c>
      <c r="N88" s="57">
        <f t="shared" si="2"/>
        <v>18409521</v>
      </c>
      <c r="O88" s="57">
        <f t="shared" si="2"/>
        <v>9953909</v>
      </c>
      <c r="P88" s="57">
        <f t="shared" si="2"/>
        <v>7191168</v>
      </c>
      <c r="Q88" s="57">
        <f t="shared" si="2"/>
        <v>15000</v>
      </c>
      <c r="R88" s="58"/>
      <c r="S88" s="70" t="s">
        <v>191</v>
      </c>
    </row>
    <row r="89" spans="1:19" ht="18" customHeight="1">
      <c r="A89" s="60"/>
      <c r="B89" s="64"/>
      <c r="C89" s="64"/>
      <c r="D89" s="64"/>
      <c r="E89" s="51"/>
      <c r="F89" s="51"/>
      <c r="G89" s="51"/>
      <c r="H89" s="65"/>
      <c r="I89" s="51"/>
      <c r="J89" s="51"/>
      <c r="K89" s="51"/>
      <c r="L89" s="51"/>
      <c r="M89" s="51"/>
      <c r="N89" s="51"/>
      <c r="O89" s="51"/>
      <c r="P89" s="51"/>
      <c r="Q89" s="51"/>
      <c r="R89" s="58"/>
      <c r="S89" s="70" t="s">
        <v>55</v>
      </c>
    </row>
    <row r="90" spans="1:19" ht="18" customHeight="1">
      <c r="A90" s="64"/>
      <c r="B90" s="64" t="s">
        <v>192</v>
      </c>
      <c r="C90" s="64"/>
      <c r="D90" s="64"/>
      <c r="E90" s="65">
        <v>1255516</v>
      </c>
      <c r="F90" s="65">
        <v>66500</v>
      </c>
      <c r="G90" s="65">
        <v>138459</v>
      </c>
      <c r="H90" s="65">
        <v>226770</v>
      </c>
      <c r="I90" s="65">
        <v>38066</v>
      </c>
      <c r="J90" s="65">
        <v>22794524</v>
      </c>
      <c r="K90" s="65">
        <v>23195481</v>
      </c>
      <c r="L90" s="65">
        <v>12841477</v>
      </c>
      <c r="M90" s="65">
        <v>9959351</v>
      </c>
      <c r="N90" s="65">
        <v>7170528</v>
      </c>
      <c r="O90" s="65">
        <v>4469590</v>
      </c>
      <c r="P90" s="65">
        <v>3075195</v>
      </c>
      <c r="Q90" s="67" t="s">
        <v>52</v>
      </c>
      <c r="R90" s="58"/>
      <c r="S90" s="58" t="s">
        <v>193</v>
      </c>
    </row>
    <row r="91" spans="1:19" ht="18" customHeight="1">
      <c r="A91" s="64"/>
      <c r="B91" s="64" t="s">
        <v>194</v>
      </c>
      <c r="C91" s="64"/>
      <c r="D91" s="64"/>
      <c r="E91" s="65">
        <v>4681372</v>
      </c>
      <c r="F91" s="65">
        <v>9610</v>
      </c>
      <c r="G91" s="65">
        <v>60078</v>
      </c>
      <c r="H91" s="66" t="s">
        <v>52</v>
      </c>
      <c r="I91" s="65">
        <v>27000</v>
      </c>
      <c r="J91" s="65">
        <v>12161892</v>
      </c>
      <c r="K91" s="65">
        <v>16237460</v>
      </c>
      <c r="L91" s="65">
        <v>8101442</v>
      </c>
      <c r="M91" s="65">
        <v>6751699</v>
      </c>
      <c r="N91" s="65">
        <v>8391632</v>
      </c>
      <c r="O91" s="65">
        <v>3329449</v>
      </c>
      <c r="P91" s="65">
        <v>1853023</v>
      </c>
      <c r="Q91" s="67">
        <v>15000</v>
      </c>
      <c r="R91" s="58"/>
      <c r="S91" s="58" t="s">
        <v>195</v>
      </c>
    </row>
    <row r="92" spans="1:19" ht="18" customHeight="1">
      <c r="A92" s="64"/>
      <c r="B92" s="64" t="s">
        <v>196</v>
      </c>
      <c r="C92" s="64"/>
      <c r="D92" s="64"/>
      <c r="E92" s="65">
        <v>305219</v>
      </c>
      <c r="F92" s="65">
        <v>30856</v>
      </c>
      <c r="G92" s="65">
        <v>208844</v>
      </c>
      <c r="H92" s="66" t="s">
        <v>52</v>
      </c>
      <c r="I92" s="65">
        <v>1873</v>
      </c>
      <c r="J92" s="65">
        <v>13899986</v>
      </c>
      <c r="K92" s="65">
        <v>15141724</v>
      </c>
      <c r="L92" s="65">
        <v>7650959</v>
      </c>
      <c r="M92" s="65">
        <v>8169788</v>
      </c>
      <c r="N92" s="65">
        <v>2847361</v>
      </c>
      <c r="O92" s="65">
        <v>2154870</v>
      </c>
      <c r="P92" s="65">
        <v>2262950</v>
      </c>
      <c r="Q92" s="67" t="s">
        <v>52</v>
      </c>
      <c r="R92" s="58"/>
      <c r="S92" s="58" t="s">
        <v>197</v>
      </c>
    </row>
    <row r="93" spans="1:19" ht="18" customHeight="1">
      <c r="A93" s="60" t="s">
        <v>198</v>
      </c>
      <c r="B93" s="64"/>
      <c r="C93" s="64"/>
      <c r="D93" s="64"/>
      <c r="E93" s="56">
        <v>1173946</v>
      </c>
      <c r="F93" s="57">
        <f>SUM(F95:F97)</f>
        <v>346300</v>
      </c>
      <c r="G93" s="57">
        <f>SUM(G95:G97)</f>
        <v>1302006</v>
      </c>
      <c r="H93" s="66" t="s">
        <v>52</v>
      </c>
      <c r="I93" s="57">
        <f>SUM(I95:I97)</f>
        <v>261551</v>
      </c>
      <c r="J93" s="57">
        <f>SUM(J95:J97)</f>
        <v>79855458</v>
      </c>
      <c r="K93" s="56">
        <v>68322278</v>
      </c>
      <c r="L93" s="57">
        <f>SUM(L95:L97)</f>
        <v>41720695</v>
      </c>
      <c r="M93" s="57">
        <f>SUM(M95:M97)</f>
        <v>32619236</v>
      </c>
      <c r="N93" s="56">
        <v>20526731</v>
      </c>
      <c r="O93" s="57">
        <f>SUM(O95:O97)</f>
        <v>18196082</v>
      </c>
      <c r="P93" s="57">
        <f>SUM(P95:P97)</f>
        <v>15352590</v>
      </c>
      <c r="Q93" s="57">
        <f>SUM(Q95:Q97)</f>
        <v>36000</v>
      </c>
      <c r="R93" s="58"/>
      <c r="S93" s="70" t="s">
        <v>199</v>
      </c>
    </row>
    <row r="94" spans="1:19" ht="18" customHeight="1">
      <c r="A94" s="60"/>
      <c r="B94" s="64"/>
      <c r="C94" s="64"/>
      <c r="D94" s="64"/>
      <c r="E94" s="51"/>
      <c r="F94" s="51"/>
      <c r="G94" s="51"/>
      <c r="H94" s="66"/>
      <c r="I94" s="51"/>
      <c r="J94" s="51"/>
      <c r="K94" s="51"/>
      <c r="L94" s="51"/>
      <c r="M94" s="51"/>
      <c r="N94" s="51"/>
      <c r="O94" s="51"/>
      <c r="P94" s="51"/>
      <c r="Q94" s="51"/>
      <c r="R94" s="58"/>
      <c r="S94" s="70" t="s">
        <v>55</v>
      </c>
    </row>
    <row r="95" spans="1:19" ht="18" customHeight="1">
      <c r="A95" s="64"/>
      <c r="B95" s="64" t="s">
        <v>200</v>
      </c>
      <c r="C95" s="64"/>
      <c r="D95" s="64"/>
      <c r="E95" s="65">
        <v>325852</v>
      </c>
      <c r="F95" s="65">
        <v>29484</v>
      </c>
      <c r="G95" s="65">
        <v>178659</v>
      </c>
      <c r="H95" s="66" t="s">
        <v>52</v>
      </c>
      <c r="I95" s="65">
        <v>116903</v>
      </c>
      <c r="J95" s="65">
        <v>13180316</v>
      </c>
      <c r="K95" s="65">
        <v>15190405</v>
      </c>
      <c r="L95" s="65">
        <v>8919983</v>
      </c>
      <c r="M95" s="65">
        <v>8257902</v>
      </c>
      <c r="N95" s="65">
        <v>4780501</v>
      </c>
      <c r="O95" s="65">
        <v>3434172</v>
      </c>
      <c r="P95" s="65">
        <v>902650</v>
      </c>
      <c r="Q95" s="67">
        <v>18000</v>
      </c>
      <c r="R95" s="58"/>
      <c r="S95" s="58" t="s">
        <v>201</v>
      </c>
    </row>
    <row r="96" spans="1:19" ht="18" customHeight="1">
      <c r="A96" s="64"/>
      <c r="B96" s="64" t="s">
        <v>202</v>
      </c>
      <c r="C96" s="64"/>
      <c r="D96" s="64"/>
      <c r="E96" s="65">
        <v>384394</v>
      </c>
      <c r="F96" s="65">
        <v>114295</v>
      </c>
      <c r="G96" s="65">
        <v>291025</v>
      </c>
      <c r="H96" s="66" t="s">
        <v>52</v>
      </c>
      <c r="I96" s="65">
        <v>122238</v>
      </c>
      <c r="J96" s="65">
        <v>13651258</v>
      </c>
      <c r="K96" s="65">
        <v>16167497</v>
      </c>
      <c r="L96" s="65">
        <v>7963567</v>
      </c>
      <c r="M96" s="65">
        <v>7693664</v>
      </c>
      <c r="N96" s="65">
        <v>3616817</v>
      </c>
      <c r="O96" s="65">
        <v>2050010</v>
      </c>
      <c r="P96" s="65">
        <v>1854700</v>
      </c>
      <c r="Q96" s="67" t="s">
        <v>52</v>
      </c>
      <c r="R96" s="58"/>
      <c r="S96" s="58" t="s">
        <v>203</v>
      </c>
    </row>
    <row r="97" spans="1:19" ht="18" customHeight="1">
      <c r="A97" s="64"/>
      <c r="B97" s="64" t="s">
        <v>204</v>
      </c>
      <c r="C97" s="64"/>
      <c r="D97" s="64"/>
      <c r="E97" s="65">
        <v>463701</v>
      </c>
      <c r="F97" s="65">
        <v>202521</v>
      </c>
      <c r="G97" s="65">
        <v>832322</v>
      </c>
      <c r="H97" s="66" t="s">
        <v>52</v>
      </c>
      <c r="I97" s="65">
        <v>22410</v>
      </c>
      <c r="J97" s="65">
        <v>53023884</v>
      </c>
      <c r="K97" s="65">
        <v>36964377</v>
      </c>
      <c r="L97" s="65">
        <v>24837145</v>
      </c>
      <c r="M97" s="65">
        <v>16667670</v>
      </c>
      <c r="N97" s="65">
        <v>12129412</v>
      </c>
      <c r="O97" s="65">
        <v>12711900</v>
      </c>
      <c r="P97" s="65">
        <v>12595240</v>
      </c>
      <c r="Q97" s="67">
        <v>18000</v>
      </c>
      <c r="R97" s="58"/>
      <c r="S97" s="58" t="s">
        <v>205</v>
      </c>
    </row>
    <row r="98" spans="1:19" ht="17.25" customHeight="1">
      <c r="A98" s="72"/>
      <c r="B98" s="72"/>
      <c r="C98" s="72"/>
      <c r="D98" s="73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2"/>
      <c r="S98" s="72"/>
    </row>
    <row r="99" spans="1:19" ht="23.25" customHeight="1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</row>
    <row r="100" spans="1:19">
      <c r="B100" s="76" t="s">
        <v>206</v>
      </c>
      <c r="C100" s="18"/>
      <c r="D100" s="18"/>
      <c r="E100" s="18"/>
    </row>
    <row r="101" spans="1:19">
      <c r="B101" s="76" t="s">
        <v>207</v>
      </c>
      <c r="C101" s="18"/>
      <c r="D101" s="18"/>
      <c r="E101" s="18"/>
    </row>
  </sheetData>
  <mergeCells count="13">
    <mergeCell ref="A9:D9"/>
    <mergeCell ref="R9:S9"/>
    <mergeCell ref="A10:D10"/>
    <mergeCell ref="R10:S10"/>
    <mergeCell ref="A13:D13"/>
    <mergeCell ref="A14:D14"/>
    <mergeCell ref="E6:K6"/>
    <mergeCell ref="L6:Q6"/>
    <mergeCell ref="E7:K7"/>
    <mergeCell ref="L7:Q7"/>
    <mergeCell ref="R7:S7"/>
    <mergeCell ref="A8:D8"/>
    <mergeCell ref="R8:S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T-19.3</vt:lpstr>
      <vt:lpstr>Sheet1</vt:lpstr>
      <vt:lpstr>Sheet2</vt:lpstr>
      <vt:lpstr>Sheet3</vt:lpstr>
      <vt:lpstr>'T-19.3'!Print_Area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2019-01-07T09:12:28Z</dcterms:created>
  <dcterms:modified xsi:type="dcterms:W3CDTF">2019-01-07T09:12:45Z</dcterms:modified>
</cp:coreProperties>
</file>