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5.สถิติสุขภาพ\"/>
    </mc:Choice>
  </mc:AlternateContent>
  <bookViews>
    <workbookView xWindow="7155" yWindow="-30" windowWidth="8475" windowHeight="5955"/>
  </bookViews>
  <sheets>
    <sheet name="T-5.3" sheetId="16" r:id="rId1"/>
  </sheets>
  <definedNames>
    <definedName name="_xlnm.Print_Area" localSheetId="0">'T-5.3'!$A$1:$R$26</definedName>
  </definedNames>
  <calcPr calcId="162913"/>
</workbook>
</file>

<file path=xl/calcChain.xml><?xml version="1.0" encoding="utf-8"?>
<calcChain xmlns="http://schemas.openxmlformats.org/spreadsheetml/2006/main">
  <c r="K28" i="16" l="1"/>
  <c r="P33" i="16" l="1"/>
  <c r="O33" i="16"/>
  <c r="M33" i="16"/>
  <c r="L33" i="16"/>
  <c r="H15" i="16"/>
  <c r="N33" i="16" s="1"/>
  <c r="E15" i="16"/>
  <c r="K33" i="16" s="1"/>
  <c r="P30" i="16"/>
  <c r="O30" i="16"/>
  <c r="M30" i="16"/>
  <c r="L30" i="16"/>
  <c r="H12" i="16"/>
  <c r="N30" i="16" s="1"/>
  <c r="E12" i="16"/>
  <c r="K30" i="16" s="1"/>
  <c r="P31" i="16" l="1"/>
  <c r="O31" i="16"/>
  <c r="O32" i="16"/>
  <c r="P32" i="16"/>
  <c r="O29" i="16"/>
  <c r="P29" i="16"/>
  <c r="O35" i="16"/>
  <c r="P35" i="16"/>
  <c r="O36" i="16"/>
  <c r="P36" i="16"/>
  <c r="O38" i="16"/>
  <c r="P38" i="16"/>
  <c r="O37" i="16"/>
  <c r="P37" i="16"/>
  <c r="O39" i="16"/>
  <c r="P39" i="16"/>
  <c r="O40" i="16"/>
  <c r="P40" i="16"/>
  <c r="M38" i="16" l="1"/>
  <c r="M31" i="16"/>
  <c r="M32" i="16"/>
  <c r="M29" i="16"/>
  <c r="M35" i="16"/>
  <c r="M36" i="16"/>
  <c r="L32" i="16"/>
  <c r="L29" i="16"/>
  <c r="L35" i="16"/>
  <c r="L36" i="16"/>
  <c r="L38" i="16"/>
  <c r="L31" i="16"/>
  <c r="O28" i="16" l="1"/>
  <c r="P28" i="16"/>
  <c r="H14" i="16" l="1"/>
  <c r="N32" i="16" s="1"/>
  <c r="H11" i="16"/>
  <c r="N29" i="16" s="1"/>
  <c r="H17" i="16"/>
  <c r="N35" i="16" s="1"/>
  <c r="H18" i="16"/>
  <c r="N36" i="16" s="1"/>
  <c r="H20" i="16"/>
  <c r="N38" i="16" s="1"/>
  <c r="H19" i="16"/>
  <c r="N37" i="16" s="1"/>
  <c r="H21" i="16"/>
  <c r="N39" i="16" s="1"/>
  <c r="H22" i="16"/>
  <c r="N40" i="16" s="1"/>
  <c r="H13" i="16"/>
  <c r="N31" i="16" s="1"/>
  <c r="N28" i="16" l="1"/>
  <c r="E20" i="16" l="1"/>
  <c r="K38" i="16" s="1"/>
  <c r="E18" i="16"/>
  <c r="K36" i="16" s="1"/>
  <c r="E17" i="16"/>
  <c r="K35" i="16" s="1"/>
  <c r="E11" i="16"/>
  <c r="K29" i="16" s="1"/>
  <c r="E14" i="16"/>
  <c r="K32" i="16" s="1"/>
  <c r="E13" i="16"/>
  <c r="K31" i="16" s="1"/>
  <c r="M28" i="16"/>
  <c r="L28" i="16"/>
</calcChain>
</file>

<file path=xl/sharedStrings.xml><?xml version="1.0" encoding="utf-8"?>
<sst xmlns="http://schemas.openxmlformats.org/spreadsheetml/2006/main" count="126" uniqueCount="46">
  <si>
    <t>ตาราง</t>
  </si>
  <si>
    <t>รวม</t>
  </si>
  <si>
    <t>Total</t>
  </si>
  <si>
    <t>อื่น ๆ</t>
  </si>
  <si>
    <t>Others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</si>
  <si>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</si>
  <si>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</si>
  <si>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</si>
  <si>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</si>
  <si>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</si>
  <si>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</si>
  <si>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</si>
  <si>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</si>
  <si>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</si>
  <si>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</si>
  <si>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</si>
  <si>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</si>
  <si>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</si>
  <si>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</si>
  <si>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</si>
  <si>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Female</t>
  </si>
  <si>
    <t>รวมยอด</t>
  </si>
  <si>
    <t>Death rate per 100,000 population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</si>
  <si>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</si>
  <si>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</si>
  <si>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</si>
  <si>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ปอดอักเสบและโรคอื่นๆ ของปอด</t>
  </si>
  <si>
    <t>Table</t>
  </si>
  <si>
    <t>การตาย</t>
  </si>
  <si>
    <t>Deaths</t>
  </si>
  <si>
    <t>อัตราตายต่อประชากร 100,000 คน</t>
  </si>
  <si>
    <t>เบาหวาน</t>
  </si>
  <si>
    <t>Diabetes mellitus</t>
  </si>
  <si>
    <t>Causes of Death</t>
  </si>
  <si>
    <t>-</t>
  </si>
  <si>
    <t>2559 (2016)</t>
  </si>
  <si>
    <t>2560 (2017)</t>
  </si>
  <si>
    <t xml:space="preserve">     ที่มา:   สำนักงานสาธารณสุขจังหวัดลำพูน</t>
  </si>
  <si>
    <t xml:space="preserve"> Source:   Lamphun Provincial Health Office </t>
  </si>
  <si>
    <t>การตาย จำแนกตามสาเหตุที่สำคัญ และเพศ พ.ศ. 2559 - 2560</t>
  </si>
  <si>
    <t>Deaths by Leading Causes of Death and Sex: 2016 - 2017</t>
  </si>
  <si>
    <t>อุบัติเหตุ และการเป็นพิษ</t>
  </si>
  <si>
    <t>Accident, and poisionings</t>
  </si>
  <si>
    <t>มะเร็งทุกชนิด</t>
  </si>
  <si>
    <t xml:space="preserve">การบาดเจ็บจากการฆ่าตัวตาย ถูกฆ่าตาย และอื่น ๆ </t>
  </si>
  <si>
    <t>Suicide, homicide and other injury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</si>
</sst>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8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</cellStyleXfs>
  <cellXfs count="7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6" fillId="0" borderId="0" xfId="0" applyFont="1"/>
    <xf numFmtId="0" fontId="6" fillId="0" borderId="6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quotePrefix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/>
    </xf>
    <xf numFmtId="3" fontId="6" fillId="0" borderId="3" xfId="1" applyNumberFormat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3" fontId="6" fillId="0" borderId="2" xfId="1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4" fontId="7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3" fontId="7" fillId="0" borderId="2" xfId="0" applyNumberFormat="1" applyFont="1" applyFill="1" applyBorder="1" applyAlignment="1">
      <alignment horizontal="right"/>
    </xf>
    <xf numFmtId="3" fontId="6" fillId="0" borderId="2" xfId="0" applyNumberFormat="1" applyFont="1" applyFill="1" applyBorder="1" applyAlignment="1">
      <alignment horizontal="right"/>
    </xf>
    <xf numFmtId="0" fontId="11" fillId="0" borderId="0" xfId="0" applyFont="1" applyFill="1" applyBorder="1"/>
    <xf numFmtId="2" fontId="6" fillId="0" borderId="0" xfId="0" applyNumberFormat="1" applyFont="1" applyBorder="1"/>
    <xf numFmtId="2" fontId="11" fillId="0" borderId="0" xfId="0" applyNumberFormat="1" applyFont="1" applyFill="1" applyBorder="1"/>
    <xf numFmtId="2" fontId="6" fillId="0" borderId="0" xfId="0" applyNumberFormat="1" applyFont="1" applyFill="1" applyBorder="1"/>
    <xf numFmtId="2" fontId="7" fillId="0" borderId="0" xfId="0" applyNumberFormat="1" applyFont="1" applyBorder="1"/>
    <xf numFmtId="2" fontId="7" fillId="0" borderId="3" xfId="0" applyNumberFormat="1" applyFont="1" applyBorder="1" applyAlignment="1">
      <alignment horizontal="right"/>
    </xf>
    <xf numFmtId="2" fontId="7" fillId="0" borderId="0" xfId="0" applyNumberFormat="1" applyFon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2" fontId="5" fillId="0" borderId="0" xfId="0" applyNumberFormat="1" applyFont="1" applyBorder="1"/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2" fontId="7" fillId="0" borderId="0" xfId="0" applyNumberFormat="1" applyFont="1" applyFill="1" applyBorder="1"/>
  </cellXfs>
  <cellStyles count="4">
    <cellStyle name="Normal" xfId="0" builtinId="0"/>
    <cellStyle name="เครื่องหมายจุลภาค 2" xfId="2"/>
    <cellStyle name="ปกติ 2" xfId="1"/>
    <cellStyle name="ปกติ_บทที่4 สถิติสุขภาพ##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22</xdr:row>
      <xdr:rowOff>0</xdr:rowOff>
    </xdr:from>
    <xdr:to>
      <xdr:col>19</xdr:col>
      <xdr:colOff>0</xdr:colOff>
      <xdr:row>22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0</xdr:colOff>
      <xdr:row>22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0</xdr:colOff>
      <xdr:row>22</xdr:row>
      <xdr:rowOff>0</xdr:rowOff>
    </xdr:to>
    <xdr:sp macro="" textlink="">
      <xdr:nvSpPr>
        <xdr:cNvPr id="7173" name="Text Box 5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0</xdr:colOff>
      <xdr:row>22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639300" y="59721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D54"/>
  <sheetViews>
    <sheetView showGridLines="0" tabSelected="1" topLeftCell="J1" zoomScaleNormal="100" zoomScalePageLayoutView="85" workbookViewId="0">
      <selection activeCell="Y12" sqref="Y12"/>
    </sheetView>
  </sheetViews>
  <sheetFormatPr defaultColWidth="9.140625" defaultRowHeight="18.75" x14ac:dyDescent="0.3"/>
  <cols>
    <col min="1" max="1" width="1.7109375" style="6" customWidth="1"/>
    <col min="2" max="2" width="5.85546875" style="6" customWidth="1"/>
    <col min="3" max="3" width="4.7109375" style="6" customWidth="1"/>
    <col min="4" max="4" width="20.85546875" style="6" customWidth="1"/>
    <col min="5" max="10" width="6.85546875" style="6" customWidth="1"/>
    <col min="11" max="16" width="7.42578125" style="6" customWidth="1"/>
    <col min="17" max="17" width="0.42578125" style="6" customWidth="1"/>
    <col min="18" max="18" width="34.7109375" style="6" customWidth="1"/>
    <col min="19" max="19" width="2.28515625" style="6" customWidth="1"/>
    <col min="20" max="20" width="4.42578125" style="6" customWidth="1"/>
    <col min="21" max="21" width="9" style="6" customWidth="1"/>
    <col min="22" max="24" width="9.140625" style="6"/>
    <col min="25" max="25" width="10.42578125" style="6" bestFit="1" customWidth="1"/>
    <col min="26" max="30" width="9.28515625" style="6" bestFit="1" customWidth="1"/>
    <col min="31" max="16384" width="9.140625" style="6"/>
  </cols>
  <sheetData>
    <row r="1" spans="1:30" s="3" customFormat="1" x14ac:dyDescent="0.3">
      <c r="A1" s="1"/>
      <c r="B1" s="1" t="s">
        <v>0</v>
      </c>
      <c r="C1" s="2">
        <v>5.3</v>
      </c>
      <c r="D1" s="1" t="s">
        <v>39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30" s="5" customFormat="1" ht="23.25" x14ac:dyDescent="0.35">
      <c r="A2" s="4"/>
      <c r="B2" s="1" t="s">
        <v>27</v>
      </c>
      <c r="C2" s="2">
        <v>5.3</v>
      </c>
      <c r="D2" s="1" t="s">
        <v>40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73"/>
      <c r="V2" s="44"/>
      <c r="W2" s="73"/>
      <c r="X2" s="73"/>
      <c r="Y2" s="73"/>
      <c r="Z2" s="73"/>
      <c r="AA2" s="73"/>
    </row>
    <row r="3" spans="1:30" s="24" customFormat="1" ht="6" customHeight="1" x14ac:dyDescent="0.3">
      <c r="A3" s="22"/>
      <c r="B3" s="22"/>
      <c r="C3" s="2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U3" s="74"/>
      <c r="V3" s="74"/>
      <c r="W3" s="74"/>
      <c r="X3" s="74"/>
      <c r="Y3" s="74"/>
      <c r="Z3" s="74"/>
      <c r="AA3" s="74"/>
    </row>
    <row r="4" spans="1:30" s="7" customFormat="1" ht="23.25" customHeight="1" x14ac:dyDescent="0.35">
      <c r="A4" s="54" t="s">
        <v>23</v>
      </c>
      <c r="B4" s="54"/>
      <c r="C4" s="54"/>
      <c r="D4" s="61"/>
      <c r="E4" s="66" t="s">
        <v>28</v>
      </c>
      <c r="F4" s="67"/>
      <c r="G4" s="67"/>
      <c r="H4" s="67"/>
      <c r="I4" s="67"/>
      <c r="J4" s="68"/>
      <c r="K4" s="66" t="s">
        <v>30</v>
      </c>
      <c r="L4" s="67"/>
      <c r="M4" s="67"/>
      <c r="N4" s="67"/>
      <c r="O4" s="67"/>
      <c r="P4" s="68"/>
      <c r="Q4" s="57" t="s">
        <v>33</v>
      </c>
      <c r="R4" s="54"/>
      <c r="U4" s="75"/>
      <c r="V4" s="44"/>
      <c r="W4" s="75"/>
      <c r="X4" s="75"/>
      <c r="Y4" s="75"/>
      <c r="Z4" s="75"/>
      <c r="AA4" s="75"/>
    </row>
    <row r="5" spans="1:30" s="7" customFormat="1" ht="23.25" customHeight="1" x14ac:dyDescent="0.25">
      <c r="A5" s="59"/>
      <c r="B5" s="59"/>
      <c r="C5" s="59"/>
      <c r="D5" s="62"/>
      <c r="E5" s="60" t="s">
        <v>29</v>
      </c>
      <c r="F5" s="55"/>
      <c r="G5" s="55"/>
      <c r="H5" s="55"/>
      <c r="I5" s="55"/>
      <c r="J5" s="63"/>
      <c r="K5" s="60" t="s">
        <v>22</v>
      </c>
      <c r="L5" s="55"/>
      <c r="M5" s="55"/>
      <c r="N5" s="55"/>
      <c r="O5" s="55"/>
      <c r="P5" s="63"/>
      <c r="Q5" s="58"/>
      <c r="R5" s="59"/>
      <c r="U5" s="75"/>
      <c r="V5" s="75"/>
      <c r="W5" s="75"/>
      <c r="X5" s="75"/>
      <c r="Y5" s="75"/>
      <c r="Z5" s="75"/>
      <c r="AA5" s="75"/>
    </row>
    <row r="6" spans="1:30" s="7" customFormat="1" ht="23.25" customHeight="1" x14ac:dyDescent="0.25">
      <c r="A6" s="59"/>
      <c r="B6" s="59"/>
      <c r="C6" s="59"/>
      <c r="D6" s="62"/>
      <c r="E6" s="70" t="s">
        <v>35</v>
      </c>
      <c r="F6" s="71"/>
      <c r="G6" s="72"/>
      <c r="H6" s="70" t="s">
        <v>36</v>
      </c>
      <c r="I6" s="71"/>
      <c r="J6" s="72"/>
      <c r="K6" s="70" t="s">
        <v>35</v>
      </c>
      <c r="L6" s="71"/>
      <c r="M6" s="72"/>
      <c r="N6" s="70" t="s">
        <v>36</v>
      </c>
      <c r="O6" s="71"/>
      <c r="P6" s="72"/>
      <c r="Q6" s="58"/>
      <c r="R6" s="59"/>
      <c r="U6" s="75"/>
      <c r="V6" s="75"/>
      <c r="W6" s="75"/>
      <c r="X6" s="75"/>
      <c r="Y6" s="75"/>
      <c r="Z6" s="75"/>
      <c r="AA6" s="75"/>
    </row>
    <row r="7" spans="1:30" s="7" customFormat="1" ht="23.25" customHeight="1" x14ac:dyDescent="0.25">
      <c r="A7" s="59"/>
      <c r="B7" s="59"/>
      <c r="C7" s="59"/>
      <c r="D7" s="62"/>
      <c r="E7" s="10" t="s">
        <v>1</v>
      </c>
      <c r="F7" s="10" t="s">
        <v>5</v>
      </c>
      <c r="G7" s="10" t="s">
        <v>6</v>
      </c>
      <c r="H7" s="10" t="s">
        <v>1</v>
      </c>
      <c r="I7" s="10" t="s">
        <v>5</v>
      </c>
      <c r="J7" s="10" t="s">
        <v>6</v>
      </c>
      <c r="K7" s="10" t="s">
        <v>1</v>
      </c>
      <c r="L7" s="10" t="s">
        <v>5</v>
      </c>
      <c r="M7" s="10" t="s">
        <v>6</v>
      </c>
      <c r="N7" s="10" t="s">
        <v>1</v>
      </c>
      <c r="O7" s="10" t="s">
        <v>5</v>
      </c>
      <c r="P7" s="10" t="s">
        <v>6</v>
      </c>
      <c r="Q7" s="58"/>
      <c r="R7" s="59"/>
      <c r="U7" s="75"/>
      <c r="V7" s="75"/>
      <c r="W7" s="75"/>
      <c r="X7" s="75"/>
      <c r="Y7" s="75"/>
      <c r="Z7" s="75"/>
      <c r="AA7" s="75"/>
    </row>
    <row r="8" spans="1:30" s="7" customFormat="1" ht="23.25" customHeight="1" x14ac:dyDescent="0.25">
      <c r="A8" s="55"/>
      <c r="B8" s="55"/>
      <c r="C8" s="55"/>
      <c r="D8" s="63"/>
      <c r="E8" s="14" t="s">
        <v>2</v>
      </c>
      <c r="F8" s="14" t="s">
        <v>7</v>
      </c>
      <c r="G8" s="14" t="s">
        <v>20</v>
      </c>
      <c r="H8" s="14" t="s">
        <v>2</v>
      </c>
      <c r="I8" s="14" t="s">
        <v>7</v>
      </c>
      <c r="J8" s="14" t="s">
        <v>20</v>
      </c>
      <c r="K8" s="14" t="s">
        <v>2</v>
      </c>
      <c r="L8" s="14" t="s">
        <v>7</v>
      </c>
      <c r="M8" s="14" t="s">
        <v>20</v>
      </c>
      <c r="N8" s="14" t="s">
        <v>2</v>
      </c>
      <c r="O8" s="14" t="s">
        <v>7</v>
      </c>
      <c r="P8" s="14" t="s">
        <v>20</v>
      </c>
      <c r="Q8" s="60"/>
      <c r="R8" s="55"/>
      <c r="U8" s="75"/>
      <c r="V8" s="75"/>
      <c r="W8" s="75"/>
      <c r="X8" s="75"/>
      <c r="Y8" s="75"/>
      <c r="Z8" s="75"/>
      <c r="AA8" s="75"/>
    </row>
    <row r="9" spans="1:30" s="7" customFormat="1" ht="3" customHeight="1" x14ac:dyDescent="0.25">
      <c r="A9" s="8"/>
      <c r="B9" s="8"/>
      <c r="C9" s="8"/>
      <c r="D9" s="9"/>
      <c r="E9" s="21"/>
      <c r="F9" s="21"/>
      <c r="G9" s="21"/>
      <c r="H9" s="21"/>
      <c r="I9" s="21"/>
      <c r="J9" s="21"/>
      <c r="K9" s="21"/>
      <c r="L9" s="21"/>
      <c r="M9" s="21"/>
      <c r="N9" s="21"/>
      <c r="O9" s="26"/>
      <c r="P9" s="26"/>
      <c r="Q9" s="25"/>
      <c r="R9" s="8"/>
      <c r="U9" s="75"/>
      <c r="V9" s="75"/>
      <c r="W9" s="75"/>
      <c r="X9" s="75"/>
      <c r="Y9" s="75"/>
      <c r="Z9" s="75"/>
      <c r="AA9" s="75"/>
    </row>
    <row r="10" spans="1:30" s="11" customFormat="1" ht="20.45" customHeight="1" x14ac:dyDescent="0.25">
      <c r="A10" s="56" t="s">
        <v>21</v>
      </c>
      <c r="B10" s="56"/>
      <c r="C10" s="56"/>
      <c r="D10" s="69"/>
      <c r="E10" s="33">
        <v>1204</v>
      </c>
      <c r="F10" s="33">
        <v>733</v>
      </c>
      <c r="G10" s="33">
        <v>471</v>
      </c>
      <c r="H10" s="33">
        <v>3552</v>
      </c>
      <c r="I10" s="33">
        <v>2088</v>
      </c>
      <c r="J10" s="42">
        <v>1464</v>
      </c>
      <c r="K10" s="49">
        <v>296.27</v>
      </c>
      <c r="L10" s="49">
        <v>180.37083061628701</v>
      </c>
      <c r="M10" s="49">
        <v>115.9</v>
      </c>
      <c r="N10" s="49">
        <v>874.88</v>
      </c>
      <c r="O10" s="49">
        <v>514.29</v>
      </c>
      <c r="P10" s="50">
        <v>360.59</v>
      </c>
      <c r="Q10" s="41"/>
      <c r="R10" s="40" t="s">
        <v>2</v>
      </c>
      <c r="S10" s="12"/>
      <c r="U10" s="76"/>
      <c r="V10" s="76"/>
      <c r="W10" s="76"/>
      <c r="X10" s="76"/>
      <c r="Y10" s="77"/>
      <c r="Z10" s="77"/>
      <c r="AA10" s="77"/>
      <c r="AB10" s="48"/>
      <c r="AC10" s="48"/>
      <c r="AD10" s="48"/>
    </row>
    <row r="11" spans="1:30" s="7" customFormat="1" ht="20.45" customHeight="1" x14ac:dyDescent="0.25">
      <c r="A11" s="39" t="s">
        <v>9</v>
      </c>
      <c r="B11" s="17"/>
      <c r="C11" s="17"/>
      <c r="D11" s="17"/>
      <c r="E11" s="32">
        <f>SUM(F11:G11)</f>
        <v>155</v>
      </c>
      <c r="F11" s="31">
        <v>83</v>
      </c>
      <c r="G11" s="32">
        <v>72</v>
      </c>
      <c r="H11" s="32">
        <f>SUM(I11:J11)</f>
        <v>171</v>
      </c>
      <c r="I11" s="31">
        <v>104</v>
      </c>
      <c r="J11" s="43">
        <v>67</v>
      </c>
      <c r="K11" s="51">
        <v>38.141171549146698</v>
      </c>
      <c r="L11" s="51">
        <v>20.420000000000002</v>
      </c>
      <c r="M11" s="51">
        <v>17.72</v>
      </c>
      <c r="N11" s="51">
        <v>42.12</v>
      </c>
      <c r="O11" s="51">
        <v>25.62</v>
      </c>
      <c r="P11" s="52">
        <v>16.5</v>
      </c>
      <c r="Q11" s="16"/>
      <c r="R11" s="39" t="s">
        <v>15</v>
      </c>
      <c r="S11" s="13"/>
      <c r="Y11" s="45"/>
      <c r="Z11" s="45"/>
      <c r="AA11" s="45"/>
      <c r="AB11" s="45"/>
      <c r="AC11" s="45"/>
      <c r="AD11" s="45"/>
    </row>
    <row r="12" spans="1:30" s="7" customFormat="1" ht="20.45" customHeight="1" x14ac:dyDescent="0.35">
      <c r="A12" s="39" t="s">
        <v>41</v>
      </c>
      <c r="B12" s="39"/>
      <c r="C12" s="39"/>
      <c r="D12" s="39"/>
      <c r="E12" s="32">
        <f t="shared" ref="E12" si="0">SUM(F12:G12)</f>
        <v>108</v>
      </c>
      <c r="F12" s="31">
        <v>87</v>
      </c>
      <c r="G12" s="32">
        <v>21</v>
      </c>
      <c r="H12" s="32">
        <f t="shared" ref="H12" si="1">SUM(I12:J12)</f>
        <v>134</v>
      </c>
      <c r="I12" s="31">
        <v>104</v>
      </c>
      <c r="J12" s="43">
        <v>30</v>
      </c>
      <c r="K12" s="51">
        <v>26.58</v>
      </c>
      <c r="L12" s="51">
        <v>21.41</v>
      </c>
      <c r="M12" s="51">
        <v>5.17</v>
      </c>
      <c r="N12" s="51">
        <v>33.01</v>
      </c>
      <c r="O12" s="51">
        <v>25.62</v>
      </c>
      <c r="P12" s="52">
        <v>7.39</v>
      </c>
      <c r="Q12" s="16"/>
      <c r="R12" s="39" t="s">
        <v>42</v>
      </c>
      <c r="S12" s="13"/>
      <c r="W12" s="44"/>
      <c r="X12" s="44"/>
      <c r="Y12" s="46"/>
      <c r="Z12" s="47"/>
      <c r="AA12" s="45"/>
      <c r="AB12" s="45"/>
      <c r="AC12" s="45"/>
      <c r="AD12" s="45"/>
    </row>
    <row r="13" spans="1:30" s="7" customFormat="1" ht="20.45" customHeight="1" x14ac:dyDescent="0.25">
      <c r="A13" s="64" t="s">
        <v>43</v>
      </c>
      <c r="B13" s="64"/>
      <c r="C13" s="64"/>
      <c r="D13" s="65"/>
      <c r="E13" s="32">
        <f>SUM(F13:G13)</f>
        <v>467</v>
      </c>
      <c r="F13" s="31">
        <v>265</v>
      </c>
      <c r="G13" s="32">
        <v>202</v>
      </c>
      <c r="H13" s="32">
        <f>SUM(I13:J13)</f>
        <v>530</v>
      </c>
      <c r="I13" s="31">
        <v>310</v>
      </c>
      <c r="J13" s="43">
        <v>220</v>
      </c>
      <c r="K13" s="51">
        <v>114.92</v>
      </c>
      <c r="L13" s="51">
        <v>65.209999999999994</v>
      </c>
      <c r="M13" s="51">
        <v>49.71</v>
      </c>
      <c r="N13" s="51">
        <v>130.54</v>
      </c>
      <c r="O13" s="51">
        <v>76.349999999999994</v>
      </c>
      <c r="P13" s="52">
        <v>54.19</v>
      </c>
      <c r="Q13" s="10"/>
      <c r="R13" s="39" t="s">
        <v>13</v>
      </c>
      <c r="S13" s="13"/>
      <c r="Y13" s="45"/>
      <c r="Z13" s="45"/>
      <c r="AA13" s="45"/>
      <c r="AB13" s="45"/>
      <c r="AC13" s="45"/>
      <c r="AD13" s="45"/>
    </row>
    <row r="14" spans="1:30" s="7" customFormat="1" ht="20.45" customHeight="1" x14ac:dyDescent="0.25">
      <c r="A14" s="39" t="s">
        <v>8</v>
      </c>
      <c r="B14" s="39"/>
      <c r="C14" s="39"/>
      <c r="D14" s="39"/>
      <c r="E14" s="32">
        <f t="shared" ref="E14:E18" si="2">SUM(F14:G14)</f>
        <v>139</v>
      </c>
      <c r="F14" s="31">
        <v>91</v>
      </c>
      <c r="G14" s="32">
        <v>48</v>
      </c>
      <c r="H14" s="32">
        <f t="shared" ref="H14:H22" si="3">SUM(I14:J14)</f>
        <v>203</v>
      </c>
      <c r="I14" s="31">
        <v>125</v>
      </c>
      <c r="J14" s="43">
        <v>78</v>
      </c>
      <c r="K14" s="51">
        <v>34.200000000000003</v>
      </c>
      <c r="L14" s="51">
        <v>22.39</v>
      </c>
      <c r="M14" s="51">
        <v>11.81</v>
      </c>
      <c r="N14" s="51">
        <v>50</v>
      </c>
      <c r="O14" s="51">
        <v>30.79</v>
      </c>
      <c r="P14" s="52">
        <v>19.21</v>
      </c>
      <c r="Q14" s="16"/>
      <c r="R14" s="39" t="s">
        <v>14</v>
      </c>
      <c r="S14" s="13"/>
      <c r="Y14" s="45"/>
      <c r="Z14" s="45"/>
      <c r="AA14" s="45"/>
      <c r="AB14" s="45"/>
      <c r="AC14" s="45"/>
      <c r="AD14" s="45"/>
    </row>
    <row r="15" spans="1:30" s="7" customFormat="1" ht="20.45" customHeight="1" x14ac:dyDescent="0.25">
      <c r="A15" s="39" t="s">
        <v>44</v>
      </c>
      <c r="B15" s="17"/>
      <c r="C15" s="17"/>
      <c r="D15" s="17"/>
      <c r="E15" s="32">
        <f>SUM(F15:G15)</f>
        <v>24</v>
      </c>
      <c r="F15" s="31">
        <v>18</v>
      </c>
      <c r="G15" s="32">
        <v>6</v>
      </c>
      <c r="H15" s="32">
        <f>SUM(I15:J15)</f>
        <v>37</v>
      </c>
      <c r="I15" s="31">
        <v>29</v>
      </c>
      <c r="J15" s="43">
        <v>8</v>
      </c>
      <c r="K15" s="51">
        <v>5.91</v>
      </c>
      <c r="L15" s="51">
        <v>4.43</v>
      </c>
      <c r="M15" s="51">
        <v>1.48</v>
      </c>
      <c r="N15" s="51">
        <v>9.11</v>
      </c>
      <c r="O15" s="51">
        <v>7.14</v>
      </c>
      <c r="P15" s="52">
        <v>1.97</v>
      </c>
      <c r="Q15" s="16"/>
      <c r="R15" s="39" t="s">
        <v>45</v>
      </c>
      <c r="S15" s="13"/>
      <c r="Y15" s="45"/>
      <c r="Z15" s="45"/>
      <c r="AA15" s="45"/>
      <c r="AB15" s="45"/>
      <c r="AC15" s="45"/>
      <c r="AD15" s="45"/>
    </row>
    <row r="16" spans="1:30" s="7" customFormat="1" ht="20.45" customHeight="1" x14ac:dyDescent="0.25">
      <c r="A16" s="39" t="s">
        <v>11</v>
      </c>
      <c r="B16" s="17"/>
      <c r="C16" s="17"/>
      <c r="D16" s="17"/>
      <c r="E16" s="28" t="s">
        <v>34</v>
      </c>
      <c r="F16" s="29" t="s">
        <v>34</v>
      </c>
      <c r="G16" s="28" t="s">
        <v>34</v>
      </c>
      <c r="H16" s="28" t="s">
        <v>34</v>
      </c>
      <c r="I16" s="28" t="s">
        <v>34</v>
      </c>
      <c r="J16" s="30" t="s">
        <v>34</v>
      </c>
      <c r="K16" s="51" t="s">
        <v>34</v>
      </c>
      <c r="L16" s="51" t="s">
        <v>34</v>
      </c>
      <c r="M16" s="51" t="s">
        <v>34</v>
      </c>
      <c r="N16" s="51" t="s">
        <v>34</v>
      </c>
      <c r="O16" s="51" t="s">
        <v>34</v>
      </c>
      <c r="P16" s="52" t="s">
        <v>34</v>
      </c>
      <c r="Q16" s="16"/>
      <c r="R16" s="39" t="s">
        <v>18</v>
      </c>
      <c r="S16" s="13"/>
      <c r="Y16" s="45"/>
      <c r="Z16" s="45"/>
      <c r="AA16" s="45"/>
      <c r="AB16" s="45"/>
      <c r="AC16" s="45"/>
      <c r="AD16" s="45"/>
    </row>
    <row r="17" spans="1:30" s="7" customFormat="1" ht="20.45" customHeight="1" x14ac:dyDescent="0.25">
      <c r="A17" s="39" t="s">
        <v>26</v>
      </c>
      <c r="B17" s="17"/>
      <c r="C17" s="17"/>
      <c r="D17" s="17"/>
      <c r="E17" s="32">
        <f t="shared" si="2"/>
        <v>148</v>
      </c>
      <c r="F17" s="34">
        <v>88</v>
      </c>
      <c r="G17" s="32">
        <v>60</v>
      </c>
      <c r="H17" s="32">
        <f t="shared" si="3"/>
        <v>164</v>
      </c>
      <c r="I17" s="34">
        <v>99</v>
      </c>
      <c r="J17" s="43">
        <v>65</v>
      </c>
      <c r="K17" s="51">
        <v>36.42</v>
      </c>
      <c r="L17" s="51">
        <v>21.65</v>
      </c>
      <c r="M17" s="51">
        <v>14.76</v>
      </c>
      <c r="N17" s="51">
        <v>40.39</v>
      </c>
      <c r="O17" s="51">
        <v>24.38</v>
      </c>
      <c r="P17" s="52">
        <v>16.010000000000002</v>
      </c>
      <c r="Q17" s="16"/>
      <c r="R17" s="39" t="s">
        <v>16</v>
      </c>
      <c r="S17" s="13"/>
      <c r="Y17" s="45"/>
      <c r="Z17" s="45"/>
      <c r="AA17" s="45"/>
      <c r="AB17" s="45"/>
      <c r="AC17" s="45"/>
      <c r="AD17" s="45"/>
    </row>
    <row r="18" spans="1:30" s="7" customFormat="1" ht="20.45" customHeight="1" x14ac:dyDescent="0.25">
      <c r="A18" s="39" t="s">
        <v>10</v>
      </c>
      <c r="B18" s="39"/>
      <c r="C18" s="39"/>
      <c r="D18" s="39"/>
      <c r="E18" s="32">
        <f t="shared" si="2"/>
        <v>109</v>
      </c>
      <c r="F18" s="31">
        <v>68</v>
      </c>
      <c r="G18" s="32">
        <v>41</v>
      </c>
      <c r="H18" s="32">
        <f t="shared" si="3"/>
        <v>187</v>
      </c>
      <c r="I18" s="31">
        <v>111</v>
      </c>
      <c r="J18" s="43">
        <v>76</v>
      </c>
      <c r="K18" s="51">
        <v>26.82</v>
      </c>
      <c r="L18" s="51">
        <v>16.73</v>
      </c>
      <c r="M18" s="51">
        <v>10.09</v>
      </c>
      <c r="N18" s="51">
        <v>46.06</v>
      </c>
      <c r="O18" s="51">
        <v>27.34</v>
      </c>
      <c r="P18" s="52">
        <v>18.72</v>
      </c>
      <c r="Q18" s="16"/>
      <c r="R18" s="39" t="s">
        <v>17</v>
      </c>
      <c r="S18" s="13"/>
      <c r="Y18" s="45"/>
      <c r="Z18" s="45"/>
      <c r="AA18" s="45"/>
      <c r="AB18" s="45"/>
      <c r="AC18" s="45"/>
      <c r="AD18" s="45"/>
    </row>
    <row r="19" spans="1:30" s="7" customFormat="1" ht="20.45" customHeight="1" x14ac:dyDescent="0.25">
      <c r="A19" s="39" t="s">
        <v>12</v>
      </c>
      <c r="B19" s="17"/>
      <c r="C19" s="17"/>
      <c r="D19" s="17"/>
      <c r="E19" s="28" t="s">
        <v>34</v>
      </c>
      <c r="F19" s="29" t="s">
        <v>34</v>
      </c>
      <c r="G19" s="28" t="s">
        <v>34</v>
      </c>
      <c r="H19" s="32">
        <f>SUM(I19:J19)</f>
        <v>18</v>
      </c>
      <c r="I19" s="29">
        <v>13</v>
      </c>
      <c r="J19" s="30">
        <v>5</v>
      </c>
      <c r="K19" s="51" t="s">
        <v>34</v>
      </c>
      <c r="L19" s="51" t="s">
        <v>34</v>
      </c>
      <c r="M19" s="51" t="s">
        <v>34</v>
      </c>
      <c r="N19" s="51">
        <v>4.43</v>
      </c>
      <c r="O19" s="51">
        <v>3.2</v>
      </c>
      <c r="P19" s="52">
        <v>1.23</v>
      </c>
      <c r="Q19" s="16"/>
      <c r="R19" s="39" t="s">
        <v>19</v>
      </c>
      <c r="S19" s="13"/>
      <c r="Y19" s="45"/>
      <c r="Z19" s="45"/>
      <c r="AA19" s="45"/>
      <c r="AB19" s="45"/>
      <c r="AC19" s="45"/>
      <c r="AD19" s="45"/>
    </row>
    <row r="20" spans="1:30" s="7" customFormat="1" ht="20.45" customHeight="1" x14ac:dyDescent="0.25">
      <c r="A20" s="39" t="s">
        <v>31</v>
      </c>
      <c r="B20" s="17"/>
      <c r="C20" s="17"/>
      <c r="D20" s="17"/>
      <c r="E20" s="32">
        <f t="shared" ref="E20" si="4">SUM(F20:G20)</f>
        <v>54</v>
      </c>
      <c r="F20" s="34">
        <v>33</v>
      </c>
      <c r="G20" s="32">
        <v>21</v>
      </c>
      <c r="H20" s="32">
        <f t="shared" si="3"/>
        <v>78</v>
      </c>
      <c r="I20" s="34">
        <v>35</v>
      </c>
      <c r="J20" s="43">
        <v>43</v>
      </c>
      <c r="K20" s="51">
        <v>13.29</v>
      </c>
      <c r="L20" s="51">
        <v>8.1199999999999992</v>
      </c>
      <c r="M20" s="51">
        <v>5.17</v>
      </c>
      <c r="N20" s="51">
        <v>19.21</v>
      </c>
      <c r="O20" s="51">
        <v>8.6199999999999992</v>
      </c>
      <c r="P20" s="52">
        <v>10.59</v>
      </c>
      <c r="Q20" s="16"/>
      <c r="R20" s="39" t="s">
        <v>32</v>
      </c>
      <c r="S20" s="13"/>
      <c r="Y20" s="45"/>
      <c r="Z20" s="45"/>
      <c r="AA20" s="45"/>
      <c r="AB20" s="45"/>
      <c r="AC20" s="45"/>
      <c r="AD20" s="45"/>
    </row>
    <row r="21" spans="1:30" s="7" customFormat="1" ht="20.45" customHeight="1" x14ac:dyDescent="0.25">
      <c r="A21" s="39" t="s">
        <v>24</v>
      </c>
      <c r="B21" s="39"/>
      <c r="C21" s="39"/>
      <c r="D21" s="39"/>
      <c r="E21" s="28" t="s">
        <v>34</v>
      </c>
      <c r="F21" s="29" t="s">
        <v>34</v>
      </c>
      <c r="G21" s="30" t="s">
        <v>34</v>
      </c>
      <c r="H21" s="32">
        <f t="shared" si="3"/>
        <v>32</v>
      </c>
      <c r="I21" s="29">
        <v>19</v>
      </c>
      <c r="J21" s="30">
        <v>13</v>
      </c>
      <c r="K21" s="51" t="s">
        <v>34</v>
      </c>
      <c r="L21" s="51" t="s">
        <v>34</v>
      </c>
      <c r="M21" s="51" t="s">
        <v>34</v>
      </c>
      <c r="N21" s="51">
        <v>7.88</v>
      </c>
      <c r="O21" s="51">
        <v>4.68</v>
      </c>
      <c r="P21" s="52">
        <v>3.2</v>
      </c>
      <c r="Q21" s="16"/>
      <c r="R21" s="39" t="s">
        <v>25</v>
      </c>
      <c r="Y21" s="45"/>
      <c r="Z21" s="45"/>
      <c r="AA21" s="45"/>
      <c r="AB21" s="45"/>
      <c r="AC21" s="45"/>
      <c r="AD21" s="45"/>
    </row>
    <row r="22" spans="1:30" s="7" customFormat="1" ht="20.45" customHeight="1" x14ac:dyDescent="0.25">
      <c r="A22" s="39" t="s">
        <v>3</v>
      </c>
      <c r="B22" s="39"/>
      <c r="C22" s="39"/>
      <c r="D22" s="39"/>
      <c r="E22" s="30" t="s">
        <v>34</v>
      </c>
      <c r="F22" s="30" t="s">
        <v>34</v>
      </c>
      <c r="G22" s="30" t="s">
        <v>34</v>
      </c>
      <c r="H22" s="32">
        <f t="shared" si="3"/>
        <v>1998</v>
      </c>
      <c r="I22" s="30">
        <v>1139</v>
      </c>
      <c r="J22" s="30">
        <v>859</v>
      </c>
      <c r="K22" s="51" t="s">
        <v>34</v>
      </c>
      <c r="L22" s="51" t="s">
        <v>34</v>
      </c>
      <c r="M22" s="51" t="s">
        <v>34</v>
      </c>
      <c r="N22" s="51">
        <v>492.12</v>
      </c>
      <c r="O22" s="51">
        <v>280.54000000000002</v>
      </c>
      <c r="P22" s="52">
        <v>211.58</v>
      </c>
      <c r="Q22" s="16"/>
      <c r="R22" s="39" t="s">
        <v>4</v>
      </c>
      <c r="Y22" s="45"/>
      <c r="Z22" s="45"/>
      <c r="AA22" s="45"/>
      <c r="AB22" s="45"/>
      <c r="AC22" s="45"/>
      <c r="AD22" s="45"/>
    </row>
    <row r="23" spans="1:30" s="7" customFormat="1" ht="2.4500000000000002" customHeight="1" x14ac:dyDescent="0.25">
      <c r="A23" s="18"/>
      <c r="B23" s="19"/>
      <c r="C23" s="19"/>
      <c r="D23" s="20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27"/>
      <c r="R23" s="19"/>
    </row>
    <row r="24" spans="1:30" s="7" customFormat="1" ht="3" customHeight="1" x14ac:dyDescent="0.25">
      <c r="A24" s="15"/>
      <c r="B24" s="39"/>
      <c r="C24" s="39"/>
      <c r="D24" s="39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9"/>
      <c r="R24" s="39"/>
    </row>
    <row r="25" spans="1:30" s="7" customFormat="1" ht="15.75" x14ac:dyDescent="0.25">
      <c r="A25" s="15"/>
      <c r="B25" s="39" t="s">
        <v>37</v>
      </c>
      <c r="C25" s="39"/>
      <c r="D25" s="39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9"/>
      <c r="R25" s="39"/>
    </row>
    <row r="26" spans="1:30" s="7" customFormat="1" ht="15.75" x14ac:dyDescent="0.25">
      <c r="A26" s="13"/>
      <c r="B26" s="13" t="s">
        <v>38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30" s="7" customFormat="1" ht="23.1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30" s="7" customFormat="1" ht="18" customHeigh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37" t="e">
        <f t="shared" ref="K28:M33" si="5">E10/$U$10*100000</f>
        <v>#DIV/0!</v>
      </c>
      <c r="L28" s="37" t="e">
        <f t="shared" si="5"/>
        <v>#DIV/0!</v>
      </c>
      <c r="M28" s="37" t="e">
        <f t="shared" si="5"/>
        <v>#DIV/0!</v>
      </c>
      <c r="N28" s="37" t="e">
        <f t="shared" ref="N28:P33" si="6">H10/$V$10*100000</f>
        <v>#DIV/0!</v>
      </c>
      <c r="O28" s="37" t="e">
        <f t="shared" si="6"/>
        <v>#DIV/0!</v>
      </c>
      <c r="P28" s="37" t="e">
        <f t="shared" si="6"/>
        <v>#DIV/0!</v>
      </c>
      <c r="Q28" s="13"/>
      <c r="R28" s="13"/>
      <c r="S28" s="13"/>
    </row>
    <row r="29" spans="1:30" x14ac:dyDescent="0.3">
      <c r="K29" s="38" t="e">
        <f t="shared" si="5"/>
        <v>#DIV/0!</v>
      </c>
      <c r="L29" s="38" t="e">
        <f t="shared" si="5"/>
        <v>#DIV/0!</v>
      </c>
      <c r="M29" s="38" t="e">
        <f t="shared" si="5"/>
        <v>#DIV/0!</v>
      </c>
      <c r="N29" s="38" t="e">
        <f t="shared" si="6"/>
        <v>#DIV/0!</v>
      </c>
      <c r="O29" s="38" t="e">
        <f t="shared" si="6"/>
        <v>#DIV/0!</v>
      </c>
      <c r="P29" s="38" t="e">
        <f t="shared" si="6"/>
        <v>#DIV/0!</v>
      </c>
    </row>
    <row r="30" spans="1:30" x14ac:dyDescent="0.3">
      <c r="K30" s="38" t="e">
        <f t="shared" si="5"/>
        <v>#DIV/0!</v>
      </c>
      <c r="L30" s="38" t="e">
        <f t="shared" si="5"/>
        <v>#DIV/0!</v>
      </c>
      <c r="M30" s="38" t="e">
        <f t="shared" si="5"/>
        <v>#DIV/0!</v>
      </c>
      <c r="N30" s="38" t="e">
        <f t="shared" si="6"/>
        <v>#DIV/0!</v>
      </c>
      <c r="O30" s="38" t="e">
        <f t="shared" si="6"/>
        <v>#DIV/0!</v>
      </c>
      <c r="P30" s="38" t="e">
        <f t="shared" si="6"/>
        <v>#DIV/0!</v>
      </c>
    </row>
    <row r="31" spans="1:30" x14ac:dyDescent="0.3">
      <c r="K31" s="38" t="e">
        <f t="shared" si="5"/>
        <v>#DIV/0!</v>
      </c>
      <c r="L31" s="38" t="e">
        <f t="shared" si="5"/>
        <v>#DIV/0!</v>
      </c>
      <c r="M31" s="38" t="e">
        <f t="shared" si="5"/>
        <v>#DIV/0!</v>
      </c>
      <c r="N31" s="38" t="e">
        <f t="shared" si="6"/>
        <v>#DIV/0!</v>
      </c>
      <c r="O31" s="38" t="e">
        <f t="shared" si="6"/>
        <v>#DIV/0!</v>
      </c>
      <c r="P31" s="38" t="e">
        <f t="shared" si="6"/>
        <v>#DIV/0!</v>
      </c>
    </row>
    <row r="32" spans="1:30" x14ac:dyDescent="0.3">
      <c r="K32" s="38" t="e">
        <f t="shared" si="5"/>
        <v>#DIV/0!</v>
      </c>
      <c r="L32" s="38" t="e">
        <f t="shared" si="5"/>
        <v>#DIV/0!</v>
      </c>
      <c r="M32" s="38" t="e">
        <f t="shared" si="5"/>
        <v>#DIV/0!</v>
      </c>
      <c r="N32" s="38" t="e">
        <f t="shared" si="6"/>
        <v>#DIV/0!</v>
      </c>
      <c r="O32" s="38" t="e">
        <f t="shared" si="6"/>
        <v>#DIV/0!</v>
      </c>
      <c r="P32" s="38" t="e">
        <f t="shared" si="6"/>
        <v>#DIV/0!</v>
      </c>
    </row>
    <row r="33" spans="11:16" x14ac:dyDescent="0.3">
      <c r="K33" s="38" t="e">
        <f t="shared" si="5"/>
        <v>#DIV/0!</v>
      </c>
      <c r="L33" s="38" t="e">
        <f t="shared" si="5"/>
        <v>#DIV/0!</v>
      </c>
      <c r="M33" s="38" t="e">
        <f t="shared" si="5"/>
        <v>#DIV/0!</v>
      </c>
      <c r="N33" s="38" t="e">
        <f t="shared" si="6"/>
        <v>#DIV/0!</v>
      </c>
      <c r="O33" s="38" t="e">
        <f t="shared" si="6"/>
        <v>#DIV/0!</v>
      </c>
      <c r="P33" s="38" t="e">
        <f t="shared" si="6"/>
        <v>#DIV/0!</v>
      </c>
    </row>
    <row r="34" spans="11:16" x14ac:dyDescent="0.3">
      <c r="K34" s="28" t="s">
        <v>34</v>
      </c>
      <c r="L34" s="28" t="s">
        <v>34</v>
      </c>
      <c r="M34" s="28" t="s">
        <v>34</v>
      </c>
      <c r="N34" s="28" t="s">
        <v>34</v>
      </c>
      <c r="O34" s="28" t="s">
        <v>34</v>
      </c>
      <c r="P34" s="28" t="s">
        <v>34</v>
      </c>
    </row>
    <row r="35" spans="11:16" x14ac:dyDescent="0.3">
      <c r="K35" s="38" t="e">
        <f t="shared" ref="K35:M36" si="7">E17/$U$10*100000</f>
        <v>#DIV/0!</v>
      </c>
      <c r="L35" s="38" t="e">
        <f t="shared" si="7"/>
        <v>#DIV/0!</v>
      </c>
      <c r="M35" s="38" t="e">
        <f t="shared" si="7"/>
        <v>#DIV/0!</v>
      </c>
      <c r="N35" s="38" t="e">
        <f t="shared" ref="N35:P40" si="8">H17/$V$10*100000</f>
        <v>#DIV/0!</v>
      </c>
      <c r="O35" s="38" t="e">
        <f t="shared" si="8"/>
        <v>#DIV/0!</v>
      </c>
      <c r="P35" s="38" t="e">
        <f t="shared" si="8"/>
        <v>#DIV/0!</v>
      </c>
    </row>
    <row r="36" spans="11:16" x14ac:dyDescent="0.3">
      <c r="K36" s="38" t="e">
        <f t="shared" si="7"/>
        <v>#DIV/0!</v>
      </c>
      <c r="L36" s="38" t="e">
        <f t="shared" si="7"/>
        <v>#DIV/0!</v>
      </c>
      <c r="M36" s="38" t="e">
        <f t="shared" si="7"/>
        <v>#DIV/0!</v>
      </c>
      <c r="N36" s="38" t="e">
        <f t="shared" si="8"/>
        <v>#DIV/0!</v>
      </c>
      <c r="O36" s="38" t="e">
        <f t="shared" si="8"/>
        <v>#DIV/0!</v>
      </c>
      <c r="P36" s="38" t="e">
        <f t="shared" si="8"/>
        <v>#DIV/0!</v>
      </c>
    </row>
    <row r="37" spans="11:16" x14ac:dyDescent="0.3">
      <c r="K37" s="38" t="s">
        <v>34</v>
      </c>
      <c r="L37" s="38" t="s">
        <v>34</v>
      </c>
      <c r="M37" s="38" t="s">
        <v>34</v>
      </c>
      <c r="N37" s="38" t="e">
        <f t="shared" si="8"/>
        <v>#DIV/0!</v>
      </c>
      <c r="O37" s="38" t="e">
        <f t="shared" si="8"/>
        <v>#DIV/0!</v>
      </c>
      <c r="P37" s="38" t="e">
        <f t="shared" si="8"/>
        <v>#DIV/0!</v>
      </c>
    </row>
    <row r="38" spans="11:16" x14ac:dyDescent="0.3">
      <c r="K38" s="38" t="e">
        <f>E20/$U$10*100000</f>
        <v>#DIV/0!</v>
      </c>
      <c r="L38" s="38" t="e">
        <f>F20/$U$10*100000</f>
        <v>#DIV/0!</v>
      </c>
      <c r="M38" s="38" t="e">
        <f>G20/$U$10*100000</f>
        <v>#DIV/0!</v>
      </c>
      <c r="N38" s="38" t="e">
        <f t="shared" si="8"/>
        <v>#DIV/0!</v>
      </c>
      <c r="O38" s="38" t="e">
        <f t="shared" si="8"/>
        <v>#DIV/0!</v>
      </c>
      <c r="P38" s="38" t="e">
        <f t="shared" si="8"/>
        <v>#DIV/0!</v>
      </c>
    </row>
    <row r="39" spans="11:16" x14ac:dyDescent="0.3">
      <c r="K39" s="38" t="s">
        <v>34</v>
      </c>
      <c r="L39" s="38" t="s">
        <v>34</v>
      </c>
      <c r="M39" s="38" t="s">
        <v>34</v>
      </c>
      <c r="N39" s="38" t="e">
        <f t="shared" si="8"/>
        <v>#DIV/0!</v>
      </c>
      <c r="O39" s="38" t="e">
        <f t="shared" si="8"/>
        <v>#DIV/0!</v>
      </c>
      <c r="P39" s="38" t="e">
        <f t="shared" si="8"/>
        <v>#DIV/0!</v>
      </c>
    </row>
    <row r="40" spans="11:16" x14ac:dyDescent="0.3">
      <c r="K40" s="38" t="s">
        <v>34</v>
      </c>
      <c r="L40" s="38" t="s">
        <v>34</v>
      </c>
      <c r="M40" s="38" t="s">
        <v>34</v>
      </c>
      <c r="N40" s="38" t="e">
        <f t="shared" si="8"/>
        <v>#DIV/0!</v>
      </c>
      <c r="O40" s="38" t="e">
        <f t="shared" si="8"/>
        <v>#DIV/0!</v>
      </c>
      <c r="P40" s="38" t="e">
        <f t="shared" si="8"/>
        <v>#DIV/0!</v>
      </c>
    </row>
    <row r="42" spans="11:16" x14ac:dyDescent="0.3">
      <c r="K42" s="53">
        <v>296.27</v>
      </c>
      <c r="L42" s="53">
        <v>180.37083061628701</v>
      </c>
      <c r="M42" s="53">
        <v>115.9</v>
      </c>
      <c r="N42" s="53">
        <v>874.88</v>
      </c>
      <c r="O42" s="53">
        <v>514.29</v>
      </c>
      <c r="P42" s="53">
        <v>360.59</v>
      </c>
    </row>
    <row r="43" spans="11:16" x14ac:dyDescent="0.3">
      <c r="K43" s="53">
        <v>38.141171549146698</v>
      </c>
      <c r="L43" s="53">
        <v>20.420000000000002</v>
      </c>
      <c r="M43" s="53">
        <v>17.72</v>
      </c>
      <c r="N43" s="53">
        <v>42.12</v>
      </c>
      <c r="O43" s="53">
        <v>25.62</v>
      </c>
      <c r="P43" s="53">
        <v>16.5</v>
      </c>
    </row>
    <row r="44" spans="11:16" x14ac:dyDescent="0.3">
      <c r="K44" s="53">
        <v>26.58</v>
      </c>
      <c r="L44" s="53">
        <v>21.41</v>
      </c>
      <c r="M44" s="53">
        <v>5.17</v>
      </c>
      <c r="N44" s="53">
        <v>33.01</v>
      </c>
      <c r="O44" s="53">
        <v>25.62</v>
      </c>
      <c r="P44" s="53">
        <v>7.39</v>
      </c>
    </row>
    <row r="45" spans="11:16" x14ac:dyDescent="0.3">
      <c r="K45" s="53">
        <v>114.92</v>
      </c>
      <c r="L45" s="53">
        <v>65.209999999999994</v>
      </c>
      <c r="M45" s="53">
        <v>49.71</v>
      </c>
      <c r="N45" s="53">
        <v>130.54</v>
      </c>
      <c r="O45" s="53">
        <v>76.349999999999994</v>
      </c>
      <c r="P45" s="53">
        <v>54.19</v>
      </c>
    </row>
    <row r="46" spans="11:16" x14ac:dyDescent="0.3">
      <c r="K46" s="53">
        <v>34.200000000000003</v>
      </c>
      <c r="L46" s="53">
        <v>22.39</v>
      </c>
      <c r="M46" s="53">
        <v>11.81</v>
      </c>
      <c r="N46" s="53">
        <v>50</v>
      </c>
      <c r="O46" s="53">
        <v>30.79</v>
      </c>
      <c r="P46" s="53">
        <v>19.21</v>
      </c>
    </row>
    <row r="47" spans="11:16" x14ac:dyDescent="0.3">
      <c r="K47" s="53">
        <v>5.91</v>
      </c>
      <c r="L47" s="53">
        <v>4.43</v>
      </c>
      <c r="M47" s="53">
        <v>1.48</v>
      </c>
      <c r="N47" s="53">
        <v>9.11</v>
      </c>
      <c r="O47" s="53">
        <v>7.14</v>
      </c>
      <c r="P47" s="53">
        <v>1.97</v>
      </c>
    </row>
    <row r="48" spans="11:16" x14ac:dyDescent="0.3">
      <c r="K48" s="53" t="s">
        <v>34</v>
      </c>
      <c r="L48" s="53" t="s">
        <v>34</v>
      </c>
      <c r="M48" s="53" t="s">
        <v>34</v>
      </c>
      <c r="N48" s="53" t="s">
        <v>34</v>
      </c>
      <c r="O48" s="53" t="s">
        <v>34</v>
      </c>
      <c r="P48" s="53" t="s">
        <v>34</v>
      </c>
    </row>
    <row r="49" spans="11:16" x14ac:dyDescent="0.3">
      <c r="K49" s="53">
        <v>36.42</v>
      </c>
      <c r="L49" s="53">
        <v>21.65</v>
      </c>
      <c r="M49" s="53">
        <v>14.76</v>
      </c>
      <c r="N49" s="53">
        <v>40.39</v>
      </c>
      <c r="O49" s="53">
        <v>24.38</v>
      </c>
      <c r="P49" s="53">
        <v>16.010000000000002</v>
      </c>
    </row>
    <row r="50" spans="11:16" x14ac:dyDescent="0.3">
      <c r="K50" s="53">
        <v>26.82</v>
      </c>
      <c r="L50" s="53">
        <v>16.73</v>
      </c>
      <c r="M50" s="53">
        <v>10.09</v>
      </c>
      <c r="N50" s="53">
        <v>46.06</v>
      </c>
      <c r="O50" s="53">
        <v>27.34</v>
      </c>
      <c r="P50" s="53">
        <v>18.72</v>
      </c>
    </row>
    <row r="51" spans="11:16" x14ac:dyDescent="0.3">
      <c r="K51" s="53" t="s">
        <v>34</v>
      </c>
      <c r="L51" s="53" t="s">
        <v>34</v>
      </c>
      <c r="M51" s="53" t="s">
        <v>34</v>
      </c>
      <c r="N51" s="53">
        <v>4.43</v>
      </c>
      <c r="O51" s="53">
        <v>3.2</v>
      </c>
      <c r="P51" s="53">
        <v>1.23</v>
      </c>
    </row>
    <row r="52" spans="11:16" x14ac:dyDescent="0.3">
      <c r="K52" s="53">
        <v>13.29</v>
      </c>
      <c r="L52" s="53">
        <v>8.1199999999999992</v>
      </c>
      <c r="M52" s="53">
        <v>5.17</v>
      </c>
      <c r="N52" s="53">
        <v>19.21</v>
      </c>
      <c r="O52" s="53">
        <v>8.6199999999999992</v>
      </c>
      <c r="P52" s="53">
        <v>10.59</v>
      </c>
    </row>
    <row r="53" spans="11:16" x14ac:dyDescent="0.3">
      <c r="K53" s="53" t="s">
        <v>34</v>
      </c>
      <c r="L53" s="53" t="s">
        <v>34</v>
      </c>
      <c r="M53" s="53" t="s">
        <v>34</v>
      </c>
      <c r="N53" s="53">
        <v>7.88</v>
      </c>
      <c r="O53" s="53">
        <v>4.68</v>
      </c>
      <c r="P53" s="53">
        <v>3.2</v>
      </c>
    </row>
    <row r="54" spans="11:16" x14ac:dyDescent="0.3">
      <c r="K54" s="53" t="s">
        <v>34</v>
      </c>
      <c r="L54" s="53" t="s">
        <v>34</v>
      </c>
      <c r="M54" s="53" t="s">
        <v>34</v>
      </c>
      <c r="N54" s="53">
        <v>492.12</v>
      </c>
      <c r="O54" s="53">
        <v>280.54000000000002</v>
      </c>
      <c r="P54" s="53">
        <v>211.58</v>
      </c>
    </row>
  </sheetData>
  <mergeCells count="12">
    <mergeCell ref="Q4:R8"/>
    <mergeCell ref="A4:D8"/>
    <mergeCell ref="A13:D13"/>
    <mergeCell ref="E5:J5"/>
    <mergeCell ref="K5:P5"/>
    <mergeCell ref="E4:J4"/>
    <mergeCell ref="K4:P4"/>
    <mergeCell ref="A10:D10"/>
    <mergeCell ref="E6:G6"/>
    <mergeCell ref="H6:J6"/>
    <mergeCell ref="K6:M6"/>
    <mergeCell ref="N6:P6"/>
  </mergeCells>
  <phoneticPr fontId="1" type="noConversion"/>
  <pageMargins left="0.59055118110236227" right="0.59055118110236227" top="0.98425196850393704" bottom="0.98425196850393704" header="0" footer="0"/>
  <pageSetup paperSize="9" scale="95" orientation="landscape" r:id="rId1"/>
  <headerFooter alignWithMargins="0"/>
  <ignoredErrors>
    <ignoredError sqref="H11:H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2018-08-27T08:34:52Z</cp:lastPrinted>
  <dcterms:created xsi:type="dcterms:W3CDTF">2004-08-16T17:13:42Z</dcterms:created>
  <dcterms:modified xsi:type="dcterms:W3CDTF">2018-10-16T05:00:32Z</dcterms:modified>
</cp:coreProperties>
</file>