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2.สถิติอุตสาหกรรม\"/>
    </mc:Choice>
  </mc:AlternateContent>
  <bookViews>
    <workbookView xWindow="9180" yWindow="150" windowWidth="11715" windowHeight="7725"/>
  </bookViews>
  <sheets>
    <sheet name="T-12.3" sheetId="1" r:id="rId1"/>
  </sheets>
  <definedNames>
    <definedName name="_xlnm.Print_Area" localSheetId="0">'T-12.3'!$A$1:$K$35</definedName>
  </definedNames>
  <calcPr calcId="162913"/>
  <fileRecoveryPr autoRecover="0"/>
</workbook>
</file>

<file path=xl/calcChain.xml><?xml version="1.0" encoding="utf-8"?>
<calcChain xmlns="http://schemas.openxmlformats.org/spreadsheetml/2006/main">
  <c r="I10" i="1" l="1"/>
  <c r="H9" i="1"/>
  <c r="I29" i="1" l="1"/>
  <c r="H29" i="1"/>
  <c r="I28" i="1"/>
  <c r="I27" i="1"/>
  <c r="I26" i="1"/>
  <c r="H26" i="1"/>
  <c r="I25" i="1"/>
  <c r="H25" i="1"/>
  <c r="I23" i="1"/>
  <c r="H23" i="1"/>
  <c r="I22" i="1"/>
  <c r="H22" i="1"/>
  <c r="I20" i="1"/>
  <c r="I19" i="1"/>
  <c r="H19" i="1"/>
  <c r="I17" i="1"/>
  <c r="I16" i="1"/>
  <c r="H16" i="1"/>
  <c r="I15" i="1"/>
  <c r="H15" i="1"/>
  <c r="I14" i="1"/>
  <c r="I13" i="1"/>
  <c r="I12" i="1"/>
  <c r="I11" i="1"/>
  <c r="H10" i="1"/>
  <c r="I9" i="1"/>
  <c r="G8" i="1"/>
  <c r="F8" i="1"/>
  <c r="E8" i="1"/>
  <c r="I8" i="1" l="1"/>
  <c r="H8" i="1"/>
</calcChain>
</file>

<file path=xl/sharedStrings.xml><?xml version="1.0" encoding="utf-8"?>
<sst xmlns="http://schemas.openxmlformats.org/spreadsheetml/2006/main" count="80" uniqueCount="60">
  <si>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</si>
  <si>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</si>
  <si>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</si>
  <si>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</si>
  <si>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</si>
  <si>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</si>
  <si>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</si>
  <si>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</si>
  <si>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</si>
  <si>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</si>
  <si>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</si>
  <si>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</si>
  <si>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</si>
  <si>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</si>
  <si>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</si>
  <si>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</si>
  <si>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</si>
  <si>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</si>
  <si>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</si>
  <si>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</si>
  <si>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</si>
  <si>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</si>
  <si>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</si>
  <si>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</si>
  <si>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</si>
  <si>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</si>
  <si>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</si>
  <si>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</si>
  <si>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</si>
  <si>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</si>
  <si>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</si>
  <si>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</si>
  <si>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</si>
  <si>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</si>
  <si>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</si>
  <si>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</si>
  <si>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</si>
  <si>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</si>
  <si>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</si>
  <si>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</si>
  <si>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</si>
  <si>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</si>
  <si>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</si>
  <si>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</si>
  <si>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</si>
  <si>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</si>
  <si>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</si>
  <si>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</si>
  <si>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Percentage change</t>
  </si>
  <si>
    <t>Wearing apparel</t>
  </si>
  <si>
    <t>Type of industry</t>
  </si>
  <si>
    <t>(2015)</t>
  </si>
  <si>
    <t>(2016)</t>
  </si>
  <si>
    <t>(2017)</t>
  </si>
  <si>
    <t>-</t>
  </si>
  <si>
    <t>สถานประกอบการอุตสาหกรรม จำแนกตามประเภทอุตสาหกรรม พ.ศ. 2558 - 2560</t>
  </si>
  <si>
    <t>Industrial Establishment by Type of Industries: 2015 - 2017</t>
  </si>
  <si>
    <t xml:space="preserve">   ที่มา:   สำนักงานอุตสาหกรรมจังหวัดลำพูน</t>
  </si>
  <si>
    <t xml:space="preserve">  Source:   Lamphun Provincial  Industrial Office</t>
  </si>
  <si>
    <t xml:space="preserve">     Note:   Industrial establshment is mean factory, building or vehicle used machinery from 5 horsepower or the equivalent 5 horsepower  or employees from 7 or more people to used the machinery or not.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</si>
</sst>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10" fillId="0" borderId="6" xfId="0" applyFont="1" applyBorder="1"/>
    <xf numFmtId="0" fontId="10" fillId="0" borderId="9" xfId="0" applyFont="1" applyBorder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10" fillId="0" borderId="4" xfId="0" applyFont="1" applyBorder="1"/>
    <xf numFmtId="0" fontId="10" fillId="0" borderId="4" xfId="0" applyFont="1" applyBorder="1" applyAlignment="1">
      <alignment horizontal="right" indent="4"/>
    </xf>
    <xf numFmtId="0" fontId="8" fillId="0" borderId="1" xfId="0" applyFont="1" applyBorder="1" applyAlignment="1">
      <alignment horizontal="center" vertical="top"/>
    </xf>
    <xf numFmtId="1" fontId="8" fillId="0" borderId="5" xfId="0" applyNumberFormat="1" applyFont="1" applyFill="1" applyBorder="1" applyAlignment="1">
      <alignment horizontal="right" vertical="top" indent="3"/>
    </xf>
    <xf numFmtId="1" fontId="9" fillId="0" borderId="5" xfId="0" applyNumberFormat="1" applyFont="1" applyFill="1" applyBorder="1" applyAlignment="1">
      <alignment horizontal="right" vertical="top" indent="3"/>
    </xf>
    <xf numFmtId="1" fontId="9" fillId="0" borderId="5" xfId="0" applyNumberFormat="1" applyFont="1" applyBorder="1" applyAlignment="1">
      <alignment horizontal="right" vertical="top" indent="3"/>
    </xf>
    <xf numFmtId="2" fontId="8" fillId="0" borderId="5" xfId="0" applyNumberFormat="1" applyFont="1" applyBorder="1" applyAlignment="1">
      <alignment horizontal="right" vertical="top" indent="3"/>
    </xf>
    <xf numFmtId="2" fontId="9" fillId="0" borderId="5" xfId="0" applyNumberFormat="1" applyFont="1" applyBorder="1" applyAlignment="1">
      <alignment horizontal="right" vertical="top" indent="3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39"/>
  <sheetViews>
    <sheetView showGridLines="0" tabSelected="1" topLeftCell="A10" zoomScale="85" zoomScaleNormal="85" zoomScalePageLayoutView="85" workbookViewId="0">
      <selection activeCell="I23" sqref="I23"/>
    </sheetView>
  </sheetViews>
  <sheetFormatPr defaultColWidth="9.140625" defaultRowHeight="18.75" x14ac:dyDescent="0.3"/>
  <cols>
    <col min="1" max="1" width="1.7109375" style="13" customWidth="1"/>
    <col min="2" max="2" width="5.85546875" style="13" customWidth="1"/>
    <col min="3" max="3" width="6" style="13" customWidth="1"/>
    <col min="4" max="4" width="22.42578125" style="13" customWidth="1"/>
    <col min="5" max="5" width="15.7109375" style="13" customWidth="1"/>
    <col min="6" max="6" width="15.85546875" style="13" customWidth="1"/>
    <col min="7" max="7" width="16.28515625" style="13" customWidth="1"/>
    <col min="8" max="9" width="24.28515625" style="13" customWidth="1"/>
    <col min="10" max="10" width="1.42578125" style="13" customWidth="1"/>
    <col min="11" max="11" width="28.85546875" style="13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55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46</v>
      </c>
      <c r="C2" s="2">
        <v>12.3</v>
      </c>
      <c r="D2" s="1" t="s">
        <v>56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3">
      <c r="A4" s="7"/>
      <c r="B4" s="7"/>
      <c r="C4" s="7"/>
      <c r="D4" s="7"/>
      <c r="E4" s="25"/>
      <c r="F4" s="17"/>
      <c r="G4" s="25"/>
      <c r="H4" s="41" t="s">
        <v>5</v>
      </c>
      <c r="I4" s="45"/>
      <c r="J4" s="26"/>
      <c r="K4" s="7"/>
      <c r="L4" s="8"/>
    </row>
    <row r="5" spans="1:12" s="9" customFormat="1" ht="13.5" customHeight="1" x14ac:dyDescent="0.3">
      <c r="A5" s="48" t="s">
        <v>2</v>
      </c>
      <c r="B5" s="48"/>
      <c r="C5" s="48"/>
      <c r="D5" s="49"/>
      <c r="E5" s="24">
        <v>2558</v>
      </c>
      <c r="F5" s="24">
        <v>2559</v>
      </c>
      <c r="G5" s="24">
        <v>2560</v>
      </c>
      <c r="H5" s="42" t="s">
        <v>48</v>
      </c>
      <c r="I5" s="46"/>
      <c r="J5" s="47" t="s">
        <v>50</v>
      </c>
      <c r="K5" s="48"/>
      <c r="L5" s="8"/>
    </row>
    <row r="6" spans="1:12" s="9" customFormat="1" ht="15.75" customHeight="1" x14ac:dyDescent="0.3">
      <c r="A6" s="48"/>
      <c r="B6" s="48"/>
      <c r="C6" s="48"/>
      <c r="D6" s="49"/>
      <c r="E6" s="24" t="s">
        <v>51</v>
      </c>
      <c r="F6" s="24" t="s">
        <v>52</v>
      </c>
      <c r="G6" s="24" t="s">
        <v>53</v>
      </c>
      <c r="H6" s="18">
        <v>2559</v>
      </c>
      <c r="I6" s="18">
        <v>2560</v>
      </c>
      <c r="J6" s="47"/>
      <c r="K6" s="48"/>
      <c r="L6" s="8"/>
    </row>
    <row r="7" spans="1:12" s="9" customFormat="1" ht="15.75" customHeight="1" x14ac:dyDescent="0.3">
      <c r="A7" s="10"/>
      <c r="B7" s="10"/>
      <c r="C7" s="10"/>
      <c r="D7" s="10"/>
      <c r="E7" s="27"/>
      <c r="F7" s="19"/>
      <c r="G7" s="27"/>
      <c r="H7" s="27" t="s">
        <v>52</v>
      </c>
      <c r="I7" s="27" t="s">
        <v>53</v>
      </c>
      <c r="J7" s="27"/>
      <c r="K7" s="10"/>
      <c r="L7" s="8"/>
    </row>
    <row r="8" spans="1:12" s="29" customFormat="1" ht="15" customHeight="1" x14ac:dyDescent="0.5">
      <c r="A8" s="43" t="s">
        <v>4</v>
      </c>
      <c r="B8" s="43"/>
      <c r="C8" s="43"/>
      <c r="D8" s="44"/>
      <c r="E8" s="36">
        <f>SUM(E9:E29)</f>
        <v>928</v>
      </c>
      <c r="F8" s="36">
        <f>SUM(F9:F29)</f>
        <v>938</v>
      </c>
      <c r="G8" s="36">
        <f>SUM(G9:G29)</f>
        <v>963</v>
      </c>
      <c r="H8" s="39">
        <f t="shared" ref="H8:I10" si="0">(F8-E8)/E8*100</f>
        <v>1.0775862068965518</v>
      </c>
      <c r="I8" s="39">
        <f t="shared" si="0"/>
        <v>2.6652452025586353</v>
      </c>
      <c r="J8" s="28"/>
      <c r="K8" s="35" t="s">
        <v>1</v>
      </c>
    </row>
    <row r="9" spans="1:12" s="29" customFormat="1" ht="15" customHeight="1" x14ac:dyDescent="0.5">
      <c r="A9" s="30"/>
      <c r="B9" s="29" t="s">
        <v>6</v>
      </c>
      <c r="C9" s="30"/>
      <c r="D9" s="31"/>
      <c r="E9" s="37">
        <v>339</v>
      </c>
      <c r="F9" s="37">
        <v>346</v>
      </c>
      <c r="G9" s="37">
        <v>343</v>
      </c>
      <c r="H9" s="40">
        <f t="shared" si="0"/>
        <v>2.0648967551622417</v>
      </c>
      <c r="I9" s="40">
        <f t="shared" si="0"/>
        <v>-0.86705202312138718</v>
      </c>
      <c r="J9" s="28"/>
      <c r="K9" s="29" t="s">
        <v>27</v>
      </c>
    </row>
    <row r="10" spans="1:12" s="29" customFormat="1" ht="15" customHeight="1" x14ac:dyDescent="0.5">
      <c r="B10" s="29" t="s">
        <v>7</v>
      </c>
      <c r="D10" s="32"/>
      <c r="E10" s="37">
        <v>56</v>
      </c>
      <c r="F10" s="37">
        <v>61</v>
      </c>
      <c r="G10" s="37">
        <v>62</v>
      </c>
      <c r="H10" s="40">
        <f t="shared" si="0"/>
        <v>8.9285714285714288</v>
      </c>
      <c r="I10" s="40">
        <f t="shared" si="0"/>
        <v>1.639344262295082</v>
      </c>
      <c r="J10" s="28"/>
      <c r="K10" s="29" t="s">
        <v>28</v>
      </c>
    </row>
    <row r="11" spans="1:12" s="29" customFormat="1" ht="15" customHeight="1" x14ac:dyDescent="0.5">
      <c r="B11" s="29" t="s">
        <v>8</v>
      </c>
      <c r="D11" s="32"/>
      <c r="E11" s="37">
        <v>3</v>
      </c>
      <c r="F11" s="37">
        <v>3</v>
      </c>
      <c r="G11" s="37">
        <v>4</v>
      </c>
      <c r="H11" s="40" t="s">
        <v>54</v>
      </c>
      <c r="I11" s="40">
        <f t="shared" ref="I11:I17" si="1">(G11-F11)/F11*100</f>
        <v>33.333333333333329</v>
      </c>
      <c r="J11" s="28"/>
      <c r="K11" s="29" t="s">
        <v>29</v>
      </c>
    </row>
    <row r="12" spans="1:12" s="29" customFormat="1" ht="15" customHeight="1" x14ac:dyDescent="0.5">
      <c r="B12" s="29" t="s">
        <v>9</v>
      </c>
      <c r="D12" s="32"/>
      <c r="E12" s="37">
        <v>4</v>
      </c>
      <c r="F12" s="37">
        <v>4</v>
      </c>
      <c r="G12" s="37">
        <v>5</v>
      </c>
      <c r="H12" s="40" t="s">
        <v>54</v>
      </c>
      <c r="I12" s="40">
        <f t="shared" si="1"/>
        <v>25</v>
      </c>
      <c r="J12" s="28"/>
      <c r="K12" s="29" t="s">
        <v>30</v>
      </c>
    </row>
    <row r="13" spans="1:12" s="29" customFormat="1" ht="15" customHeight="1" x14ac:dyDescent="0.5">
      <c r="B13" s="29" t="s">
        <v>10</v>
      </c>
      <c r="D13" s="32"/>
      <c r="E13" s="37">
        <v>14</v>
      </c>
      <c r="F13" s="37">
        <v>14</v>
      </c>
      <c r="G13" s="37">
        <v>12</v>
      </c>
      <c r="H13" s="40" t="s">
        <v>54</v>
      </c>
      <c r="I13" s="40">
        <f t="shared" si="1"/>
        <v>-14.285714285714285</v>
      </c>
      <c r="J13" s="28"/>
      <c r="K13" s="29" t="s">
        <v>49</v>
      </c>
    </row>
    <row r="14" spans="1:12" s="29" customFormat="1" ht="15" customHeight="1" x14ac:dyDescent="0.5">
      <c r="B14" s="29" t="s">
        <v>11</v>
      </c>
      <c r="D14" s="32"/>
      <c r="E14" s="37">
        <v>4</v>
      </c>
      <c r="F14" s="37">
        <v>4</v>
      </c>
      <c r="G14" s="37">
        <v>5</v>
      </c>
      <c r="H14" s="40" t="s">
        <v>54</v>
      </c>
      <c r="I14" s="40">
        <f t="shared" si="1"/>
        <v>25</v>
      </c>
      <c r="J14" s="28"/>
      <c r="K14" s="29" t="s">
        <v>31</v>
      </c>
    </row>
    <row r="15" spans="1:12" s="29" customFormat="1" ht="15" customHeight="1" x14ac:dyDescent="0.5">
      <c r="B15" s="29" t="s">
        <v>12</v>
      </c>
      <c r="D15" s="32"/>
      <c r="E15" s="37">
        <v>97</v>
      </c>
      <c r="F15" s="37">
        <v>98</v>
      </c>
      <c r="G15" s="37">
        <v>99</v>
      </c>
      <c r="H15" s="40">
        <f>(F15-E15)/E15*100</f>
        <v>1.0309278350515463</v>
      </c>
      <c r="I15" s="40">
        <f t="shared" si="1"/>
        <v>1.0204081632653061</v>
      </c>
      <c r="J15" s="28"/>
      <c r="K15" s="29" t="s">
        <v>32</v>
      </c>
    </row>
    <row r="16" spans="1:12" s="29" customFormat="1" ht="15" customHeight="1" x14ac:dyDescent="0.5">
      <c r="B16" s="29" t="s">
        <v>13</v>
      </c>
      <c r="D16" s="32"/>
      <c r="E16" s="37">
        <v>70</v>
      </c>
      <c r="F16" s="37">
        <v>74</v>
      </c>
      <c r="G16" s="37">
        <v>67</v>
      </c>
      <c r="H16" s="40">
        <f>(F16-E16)/E16*100</f>
        <v>5.7142857142857144</v>
      </c>
      <c r="I16" s="40">
        <f t="shared" si="1"/>
        <v>-9.4594594594594597</v>
      </c>
      <c r="J16" s="28"/>
      <c r="K16" s="29" t="s">
        <v>33</v>
      </c>
    </row>
    <row r="17" spans="1:11" s="29" customFormat="1" ht="15" customHeight="1" x14ac:dyDescent="0.5">
      <c r="B17" s="29" t="s">
        <v>14</v>
      </c>
      <c r="D17" s="32"/>
      <c r="E17" s="37">
        <v>6</v>
      </c>
      <c r="F17" s="37">
        <v>6</v>
      </c>
      <c r="G17" s="37">
        <v>8</v>
      </c>
      <c r="H17" s="40" t="s">
        <v>54</v>
      </c>
      <c r="I17" s="40">
        <f t="shared" si="1"/>
        <v>33.333333333333329</v>
      </c>
      <c r="J17" s="28"/>
      <c r="K17" s="29" t="s">
        <v>43</v>
      </c>
    </row>
    <row r="18" spans="1:11" s="29" customFormat="1" ht="15" customHeight="1" x14ac:dyDescent="0.5">
      <c r="B18" s="29" t="s">
        <v>15</v>
      </c>
      <c r="D18" s="32"/>
      <c r="E18" s="38" t="s">
        <v>54</v>
      </c>
      <c r="F18" s="38" t="s">
        <v>54</v>
      </c>
      <c r="G18" s="38">
        <v>1</v>
      </c>
      <c r="H18" s="40" t="s">
        <v>54</v>
      </c>
      <c r="I18" s="40" t="s">
        <v>54</v>
      </c>
      <c r="J18" s="28"/>
      <c r="K18" s="29" t="s">
        <v>34</v>
      </c>
    </row>
    <row r="19" spans="1:11" s="29" customFormat="1" ht="15" customHeight="1" x14ac:dyDescent="0.5">
      <c r="B19" s="29" t="s">
        <v>16</v>
      </c>
      <c r="D19" s="32"/>
      <c r="E19" s="37">
        <v>6</v>
      </c>
      <c r="F19" s="37">
        <v>5</v>
      </c>
      <c r="G19" s="37">
        <v>9</v>
      </c>
      <c r="H19" s="40">
        <f>(F19-E19)/E19*100</f>
        <v>-16.666666666666664</v>
      </c>
      <c r="I19" s="40">
        <f>(G19-F19)/F19*100</f>
        <v>80</v>
      </c>
      <c r="J19" s="28"/>
      <c r="K19" s="29" t="s">
        <v>44</v>
      </c>
    </row>
    <row r="20" spans="1:11" s="29" customFormat="1" ht="15" customHeight="1" x14ac:dyDescent="0.5">
      <c r="B20" s="29" t="s">
        <v>17</v>
      </c>
      <c r="D20" s="32"/>
      <c r="E20" s="37">
        <v>7</v>
      </c>
      <c r="F20" s="37">
        <v>7</v>
      </c>
      <c r="G20" s="37">
        <v>9</v>
      </c>
      <c r="H20" s="40" t="s">
        <v>54</v>
      </c>
      <c r="I20" s="40">
        <f>(G20-F20)/F20*100</f>
        <v>28.571428571428569</v>
      </c>
      <c r="J20" s="28"/>
      <c r="K20" s="29" t="s">
        <v>45</v>
      </c>
    </row>
    <row r="21" spans="1:11" s="29" customFormat="1" ht="15" customHeight="1" x14ac:dyDescent="0.5">
      <c r="B21" s="29" t="s">
        <v>18</v>
      </c>
      <c r="D21" s="32"/>
      <c r="E21" s="37">
        <v>2</v>
      </c>
      <c r="F21" s="37">
        <v>2</v>
      </c>
      <c r="G21" s="37">
        <v>2</v>
      </c>
      <c r="H21" s="40" t="s">
        <v>54</v>
      </c>
      <c r="I21" s="40" t="s">
        <v>54</v>
      </c>
      <c r="J21" s="28"/>
      <c r="K21" s="29" t="s">
        <v>35</v>
      </c>
    </row>
    <row r="22" spans="1:11" s="29" customFormat="1" ht="15" customHeight="1" x14ac:dyDescent="0.5">
      <c r="B22" s="29" t="s">
        <v>19</v>
      </c>
      <c r="D22" s="32"/>
      <c r="E22" s="37">
        <v>14</v>
      </c>
      <c r="F22" s="37">
        <v>13</v>
      </c>
      <c r="G22" s="37">
        <v>17</v>
      </c>
      <c r="H22" s="40">
        <f>(F22-E22)/E22*100</f>
        <v>-7.1428571428571423</v>
      </c>
      <c r="I22" s="40">
        <f>(G22-F22)/F22*100</f>
        <v>30.76923076923077</v>
      </c>
      <c r="J22" s="28"/>
      <c r="K22" s="29" t="s">
        <v>36</v>
      </c>
    </row>
    <row r="23" spans="1:11" s="29" customFormat="1" ht="15" customHeight="1" x14ac:dyDescent="0.5">
      <c r="B23" s="29" t="s">
        <v>20</v>
      </c>
      <c r="D23" s="32"/>
      <c r="E23" s="37">
        <v>68</v>
      </c>
      <c r="F23" s="37">
        <v>76</v>
      </c>
      <c r="G23" s="37">
        <v>81</v>
      </c>
      <c r="H23" s="40">
        <f>(F23-E23)/E23*100</f>
        <v>11.76470588235294</v>
      </c>
      <c r="I23" s="40">
        <f>(G23-F23)/F23*100</f>
        <v>6.5789473684210522</v>
      </c>
      <c r="J23" s="28"/>
      <c r="K23" s="29" t="s">
        <v>37</v>
      </c>
    </row>
    <row r="24" spans="1:11" s="29" customFormat="1" ht="15" customHeight="1" x14ac:dyDescent="0.5">
      <c r="B24" s="29" t="s">
        <v>21</v>
      </c>
      <c r="D24" s="32"/>
      <c r="E24" s="38" t="s">
        <v>54</v>
      </c>
      <c r="F24" s="38" t="s">
        <v>54</v>
      </c>
      <c r="G24" s="38" t="s">
        <v>54</v>
      </c>
      <c r="H24" s="40" t="s">
        <v>54</v>
      </c>
      <c r="I24" s="40" t="s">
        <v>54</v>
      </c>
      <c r="J24" s="28"/>
      <c r="K24" s="29" t="s">
        <v>38</v>
      </c>
    </row>
    <row r="25" spans="1:11" s="29" customFormat="1" ht="15" customHeight="1" x14ac:dyDescent="0.5">
      <c r="B25" s="29" t="s">
        <v>22</v>
      </c>
      <c r="D25" s="32"/>
      <c r="E25" s="37">
        <v>41</v>
      </c>
      <c r="F25" s="37">
        <v>43</v>
      </c>
      <c r="G25" s="37">
        <v>57</v>
      </c>
      <c r="H25" s="40">
        <f>(F25-E25)/E25*100</f>
        <v>4.8780487804878048</v>
      </c>
      <c r="I25" s="40">
        <f>(G25-F25)/F25*100</f>
        <v>32.558139534883722</v>
      </c>
      <c r="J25" s="28"/>
      <c r="K25" s="29" t="s">
        <v>39</v>
      </c>
    </row>
    <row r="26" spans="1:11" s="29" customFormat="1" ht="15" customHeight="1" x14ac:dyDescent="0.5">
      <c r="B26" s="29" t="s">
        <v>23</v>
      </c>
      <c r="D26" s="32"/>
      <c r="E26" s="37">
        <v>13</v>
      </c>
      <c r="F26" s="37">
        <v>12</v>
      </c>
      <c r="G26" s="37">
        <v>17</v>
      </c>
      <c r="H26" s="40">
        <f>(F26-E26)/E26*100</f>
        <v>-7.6923076923076925</v>
      </c>
      <c r="I26" s="40">
        <f>(G26-F26)/F26*100</f>
        <v>41.666666666666671</v>
      </c>
      <c r="J26" s="28"/>
      <c r="K26" s="29" t="s">
        <v>40</v>
      </c>
    </row>
    <row r="27" spans="1:11" s="29" customFormat="1" ht="15" customHeight="1" x14ac:dyDescent="0.5">
      <c r="B27" s="29" t="s">
        <v>24</v>
      </c>
      <c r="D27" s="32"/>
      <c r="E27" s="37">
        <v>6</v>
      </c>
      <c r="F27" s="37">
        <v>6</v>
      </c>
      <c r="G27" s="37">
        <v>29</v>
      </c>
      <c r="H27" s="40" t="s">
        <v>54</v>
      </c>
      <c r="I27" s="40">
        <f>(G27-F27)/F27*100</f>
        <v>383.33333333333337</v>
      </c>
      <c r="J27" s="28"/>
      <c r="K27" s="29" t="s">
        <v>41</v>
      </c>
    </row>
    <row r="28" spans="1:11" s="29" customFormat="1" ht="15" customHeight="1" x14ac:dyDescent="0.5">
      <c r="B28" s="29" t="s">
        <v>25</v>
      </c>
      <c r="D28" s="32"/>
      <c r="E28" s="37">
        <v>36</v>
      </c>
      <c r="F28" s="37">
        <v>36</v>
      </c>
      <c r="G28" s="37">
        <v>40</v>
      </c>
      <c r="H28" s="40" t="s">
        <v>54</v>
      </c>
      <c r="I28" s="40">
        <f>(G28-F28)/F28*100</f>
        <v>11.111111111111111</v>
      </c>
      <c r="J28" s="28"/>
      <c r="K28" s="29" t="s">
        <v>42</v>
      </c>
    </row>
    <row r="29" spans="1:11" s="29" customFormat="1" ht="15" customHeight="1" x14ac:dyDescent="0.5">
      <c r="B29" s="29" t="s">
        <v>26</v>
      </c>
      <c r="D29" s="32"/>
      <c r="E29" s="37">
        <v>142</v>
      </c>
      <c r="F29" s="37">
        <v>128</v>
      </c>
      <c r="G29" s="37">
        <v>96</v>
      </c>
      <c r="H29" s="40">
        <f>(F29-E29)/E29*100</f>
        <v>-9.8591549295774641</v>
      </c>
      <c r="I29" s="40">
        <f>(G29-F29)/F29*100</f>
        <v>-25</v>
      </c>
      <c r="J29" s="28"/>
      <c r="K29" s="29" t="s">
        <v>3</v>
      </c>
    </row>
    <row r="30" spans="1:11" s="20" customFormat="1" ht="3" customHeight="1" x14ac:dyDescent="0.25">
      <c r="A30" s="22"/>
      <c r="B30" s="22"/>
      <c r="C30" s="22"/>
      <c r="D30" s="23"/>
      <c r="E30" s="33"/>
      <c r="F30" s="34"/>
      <c r="G30" s="33"/>
      <c r="H30" s="33"/>
      <c r="I30" s="33"/>
      <c r="J30" s="33"/>
      <c r="K30" s="22"/>
    </row>
    <row r="31" spans="1:11" s="20" customFormat="1" ht="3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s="11" customFormat="1" ht="15" customHeight="1" x14ac:dyDescent="0.5">
      <c r="A32" s="11" t="s">
        <v>47</v>
      </c>
      <c r="C32" s="16"/>
      <c r="D32" s="16"/>
      <c r="E32" s="16"/>
      <c r="F32" s="16"/>
      <c r="G32" s="16"/>
      <c r="H32" s="16"/>
      <c r="I32" s="16"/>
      <c r="J32" s="16"/>
    </row>
    <row r="33" spans="1:11" s="11" customFormat="1" ht="15" customHeight="1" x14ac:dyDescent="0.5">
      <c r="A33" s="16" t="s">
        <v>59</v>
      </c>
      <c r="C33" s="16"/>
      <c r="D33" s="16"/>
      <c r="E33" s="16"/>
      <c r="F33" s="16"/>
      <c r="G33" s="16"/>
      <c r="H33" s="16"/>
      <c r="I33" s="16"/>
      <c r="J33" s="16"/>
    </row>
    <row r="34" spans="1:11" s="11" customFormat="1" ht="15" customHeight="1" x14ac:dyDescent="0.25">
      <c r="A34" s="14"/>
      <c r="B34" s="16" t="s">
        <v>57</v>
      </c>
      <c r="C34" s="16"/>
      <c r="D34" s="16"/>
      <c r="E34" s="16"/>
      <c r="F34" s="16"/>
      <c r="G34" s="16"/>
      <c r="H34" s="16"/>
      <c r="I34" s="16"/>
      <c r="J34" s="16"/>
    </row>
    <row r="35" spans="1:11" s="12" customFormat="1" ht="15" customHeight="1" x14ac:dyDescent="0.25">
      <c r="A35" s="16" t="s">
        <v>58</v>
      </c>
      <c r="C35" s="14"/>
      <c r="D35" s="14"/>
      <c r="E35" s="14"/>
      <c r="F35" s="14"/>
      <c r="H35" s="14"/>
      <c r="I35" s="14"/>
      <c r="J35" s="14"/>
      <c r="K35" s="14"/>
    </row>
    <row r="38" spans="1:11" x14ac:dyDescent="0.3">
      <c r="K38" s="15"/>
    </row>
    <row r="39" spans="1:11" x14ac:dyDescent="0.3">
      <c r="K39" s="15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9055118110236227" right="0.59055118110236227" top="0.98425196850393704" bottom="0.98425196850393704" header="0" footer="0"/>
  <pageSetup paperSize="9" scale="90" orientation="landscape" r:id="rId1"/>
  <headerFooter alignWithMargins="0"/>
  <ignoredErrors>
    <ignoredError sqref="E6:G6 H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2018-08-28T02:30:20Z</cp:lastPrinted>
  <dcterms:created xsi:type="dcterms:W3CDTF">2004-08-20T21:28:46Z</dcterms:created>
  <dcterms:modified xsi:type="dcterms:W3CDTF">2018-10-16T08:45:02Z</dcterms:modified>
</cp:coreProperties>
</file>