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3628"/>
  <workbookPr defaultThemeVersion="124226"/>
  <mc:AlternateContent xmlns:mc="http://schemas.openxmlformats.org/markup-compatibility/2006">
    <mc:Choice Requires="x15">
      <x15ac:absPath xmlns:x15ac="http://schemas.microsoft.com/office/spreadsheetml/2010/11/ac" url="D:\ข้อมูลโครงการต่างๆ\สรง\UpLoad\รายไตรมาส\63\q4\"/>
    </mc:Choice>
  </mc:AlternateContent>
  <xr:revisionPtr revIDLastSave="0" documentId="13_ncr:1_{A4C4A830-FAC9-435F-9AD5-03E66BFC56A4}" xr6:coauthVersionLast="46" xr6:coauthVersionMax="46" xr10:uidLastSave="{00000000-0000-0000-0000-000000000000}"/>
  <bookViews>
    <workbookView xWindow="-120" yWindow="-120" windowWidth="21840" windowHeight="13140" xr2:uid="{00000000-000D-0000-FFFF-FFFF00000000}"/>
  </bookViews>
  <sheets>
    <sheet name="ตารางที่2" sheetId="1" r:id="rId1"/>
  </sheets>
  <calcPr calcId="181029"/>
</workbook>
</file>

<file path=xl/calcChain.xml><?xml version="1.0" encoding="utf-8"?>
<calcChain xmlns="http://schemas.openxmlformats.org/spreadsheetml/2006/main">
  <c r="B36" i="1" l="1"/>
  <c r="C36" i="1"/>
  <c r="D36" i="1"/>
  <c r="D24" i="1"/>
  <c r="C25" i="1"/>
  <c r="B33" i="1"/>
  <c r="D15" i="1"/>
  <c r="C15" i="1"/>
  <c r="B15" i="1"/>
  <c r="D11" i="1"/>
  <c r="C11" i="1"/>
  <c r="B11" i="1"/>
  <c r="D37" i="1" l="1"/>
  <c r="C37" i="1"/>
  <c r="B37" i="1"/>
  <c r="D35" i="1"/>
  <c r="C35" i="1"/>
  <c r="B35" i="1"/>
  <c r="D34" i="1"/>
  <c r="C34" i="1"/>
  <c r="B34" i="1"/>
  <c r="D33" i="1"/>
  <c r="C33" i="1"/>
  <c r="D32" i="1"/>
  <c r="C32" i="1"/>
  <c r="B32" i="1"/>
  <c r="D30" i="1"/>
  <c r="C30" i="1"/>
  <c r="B30" i="1"/>
  <c r="D29" i="1"/>
  <c r="C29" i="1"/>
  <c r="B29" i="1"/>
  <c r="D28" i="1"/>
  <c r="D23" i="1" s="1"/>
  <c r="C28" i="1"/>
  <c r="B28" i="1"/>
  <c r="D27" i="1"/>
  <c r="C27" i="1"/>
  <c r="B27" i="1"/>
  <c r="D26" i="1"/>
  <c r="C26" i="1"/>
  <c r="B26" i="1"/>
  <c r="D25" i="1"/>
  <c r="B25" i="1"/>
  <c r="C24" i="1"/>
  <c r="C23" i="1" s="1"/>
  <c r="B24" i="1"/>
  <c r="B23" i="1" l="1"/>
</calcChain>
</file>

<file path=xl/sharedStrings.xml><?xml version="1.0" encoding="utf-8"?>
<sst xmlns="http://schemas.openxmlformats.org/spreadsheetml/2006/main" count="45" uniqueCount="25">
  <si>
    <t>หมายเหตุ  ... จำนวนเล็กน้อย</t>
  </si>
  <si>
    <t>8.  ไม่ทราบ</t>
  </si>
  <si>
    <t>-</t>
  </si>
  <si>
    <t>7.  อื่นๆ</t>
  </si>
  <si>
    <t xml:space="preserve">     6.3  สายวิชาการศึกษา</t>
  </si>
  <si>
    <t xml:space="preserve">     6.2  สายวิชาชีพ</t>
  </si>
  <si>
    <t xml:space="preserve">     6.1  สายวิชาการ</t>
  </si>
  <si>
    <t>6.  อุดมศึกษา</t>
  </si>
  <si>
    <t xml:space="preserve">     5.3  สายวิชาการศึกษา</t>
  </si>
  <si>
    <t xml:space="preserve">     5.2  สายอาชีวศึกษา</t>
  </si>
  <si>
    <t xml:space="preserve">     5.1  สายสามัญ</t>
  </si>
  <si>
    <t>5.  มัธยมศึกษาตอนปลาย</t>
  </si>
  <si>
    <t>4.  มัธยมศึกษาตอนต้น</t>
  </si>
  <si>
    <t>3.  ประถมศึกษา</t>
  </si>
  <si>
    <t>2.  ต่ำกว่าประถมศึกษา</t>
  </si>
  <si>
    <t>1.  ไม่มีการศึกษา</t>
  </si>
  <si>
    <t>ยอดรวม</t>
  </si>
  <si>
    <t>ร้อยละ</t>
  </si>
  <si>
    <t>หญิง</t>
  </si>
  <si>
    <t>ชาย</t>
  </si>
  <si>
    <t>รวม</t>
  </si>
  <si>
    <t>จำนวน (คน)</t>
  </si>
  <si>
    <t>ระดับการศึกษาที่สำเร็จ</t>
  </si>
  <si>
    <t>ตารางที่ 2  จำนวนและร้อยละของประชากรอายุ 15 ปีขึ้นไป จำแนกตามระดับการศึกษาที่สำเร็จ และเพศ</t>
  </si>
  <si>
    <t xml:space="preserve">              จังหวัดชลบุรี ไตรมาส 4/2563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</si>
</sst>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87" formatCode="0.000"/>
    <numFmt numFmtId="188" formatCode="0.0"/>
    <numFmt numFmtId="189" formatCode="#,##0.0"/>
  </numFmts>
  <fonts count="9" x14ac:knownFonts="1">
    <font>
      <sz val="14"/>
      <name val="Cordia New"/>
      <charset val="222"/>
    </font>
    <font>
      <sz val="16"/>
      <name val="TH SarabunPSK"/>
      <family val="2"/>
    </font>
    <font>
      <b/>
      <sz val="16"/>
      <name val="TH SarabunPSK"/>
      <family val="2"/>
    </font>
    <font>
      <sz val="14"/>
      <name val="TH SarabunPSK"/>
      <family val="2"/>
    </font>
    <font>
      <sz val="14"/>
      <color indexed="8"/>
      <name val="TH SarabunPSK"/>
      <family val="2"/>
    </font>
    <font>
      <b/>
      <sz val="14"/>
      <name val="TH SarabunPSK"/>
      <family val="2"/>
    </font>
    <font>
      <b/>
      <u/>
      <sz val="16"/>
      <name val="TH SarabunPSK"/>
      <family val="2"/>
    </font>
    <font>
      <b/>
      <sz val="13"/>
      <name val="TH SarabunPSK"/>
      <family val="2"/>
    </font>
    <font>
      <sz val="13"/>
      <name val="TH SarabunPSK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187" fontId="3" fillId="0" borderId="1" xfId="0" applyNumberFormat="1" applyFont="1" applyFill="1" applyBorder="1" applyAlignment="1">
      <alignment horizontal="right"/>
    </xf>
    <xf numFmtId="188" fontId="3" fillId="0" borderId="1" xfId="0" applyNumberFormat="1" applyFont="1" applyFill="1" applyBorder="1" applyAlignment="1">
      <alignment horizontal="right"/>
    </xf>
    <xf numFmtId="189" fontId="3" fillId="0" borderId="1" xfId="0" applyNumberFormat="1" applyFont="1" applyBorder="1" applyAlignment="1" applyProtection="1">
      <alignment horizontal="left" vertical="center"/>
    </xf>
    <xf numFmtId="0" fontId="3" fillId="0" borderId="0" xfId="0" applyFont="1" applyBorder="1"/>
    <xf numFmtId="188" fontId="3" fillId="0" borderId="0" xfId="0" applyNumberFormat="1" applyFont="1"/>
    <xf numFmtId="188" fontId="3" fillId="0" borderId="0" xfId="0" applyNumberFormat="1" applyFont="1" applyFill="1" applyBorder="1" applyAlignment="1">
      <alignment horizontal="right"/>
    </xf>
    <xf numFmtId="189" fontId="3" fillId="0" borderId="0" xfId="0" applyNumberFormat="1" applyFont="1" applyBorder="1" applyAlignment="1" applyProtection="1">
      <alignment horizontal="left" vertical="center"/>
    </xf>
    <xf numFmtId="0" fontId="3" fillId="0" borderId="0" xfId="0" applyFont="1" applyBorder="1" applyAlignment="1" applyProtection="1">
      <alignment horizontal="left" vertical="center"/>
    </xf>
    <xf numFmtId="0" fontId="3" fillId="0" borderId="0" xfId="0" applyFont="1" applyAlignment="1" applyProtection="1">
      <alignment horizontal="left" vertical="center"/>
    </xf>
    <xf numFmtId="188" fontId="3" fillId="0" borderId="0" xfId="0" applyNumberFormat="1" applyFont="1" applyBorder="1"/>
    <xf numFmtId="0" fontId="4" fillId="0" borderId="0" xfId="0" applyFont="1" applyBorder="1" applyAlignment="1">
      <alignment vertical="center"/>
    </xf>
    <xf numFmtId="188" fontId="5" fillId="0" borderId="0" xfId="0" applyNumberFormat="1" applyFont="1" applyFill="1" applyBorder="1" applyAlignment="1">
      <alignment horizontal="right"/>
    </xf>
    <xf numFmtId="0" fontId="5" fillId="0" borderId="0" xfId="0" applyFont="1" applyBorder="1" applyAlignment="1">
      <alignment horizontal="center" vertical="center"/>
    </xf>
    <xf numFmtId="0" fontId="3" fillId="0" borderId="0" xfId="0" applyFont="1" applyAlignment="1">
      <alignment vertical="center"/>
    </xf>
    <xf numFmtId="3" fontId="3" fillId="0" borderId="0" xfId="0" applyNumberFormat="1" applyFont="1" applyFill="1" applyBorder="1" applyAlignment="1">
      <alignment horizontal="right" vertical="center"/>
    </xf>
    <xf numFmtId="0" fontId="5" fillId="0" borderId="0" xfId="0" applyFont="1" applyBorder="1" applyAlignment="1">
      <alignment horizontal="left" vertical="center"/>
    </xf>
    <xf numFmtId="0" fontId="5" fillId="0" borderId="0" xfId="0" applyFont="1" applyAlignment="1">
      <alignment horizontal="center" vertical="center"/>
    </xf>
    <xf numFmtId="0" fontId="5" fillId="0" borderId="0" xfId="0" applyFont="1"/>
    <xf numFmtId="0" fontId="3" fillId="0" borderId="0" xfId="0" applyFont="1" applyAlignment="1">
      <alignment horizontal="left"/>
    </xf>
    <xf numFmtId="0" fontId="2" fillId="0" borderId="0" xfId="0" applyFont="1" applyAlignment="1">
      <alignment horizontal="center"/>
    </xf>
    <xf numFmtId="3" fontId="3" fillId="0" borderId="0" xfId="0" applyNumberFormat="1" applyFont="1"/>
    <xf numFmtId="3" fontId="7" fillId="0" borderId="0" xfId="0" applyNumberFormat="1" applyFont="1" applyAlignment="1">
      <alignment horizontal="right"/>
    </xf>
    <xf numFmtId="3" fontId="8" fillId="0" borderId="0" xfId="0" applyNumberFormat="1" applyFont="1" applyAlignment="1">
      <alignment horizontal="right"/>
    </xf>
    <xf numFmtId="0" fontId="5" fillId="0" borderId="0" xfId="0" applyFont="1" applyBorder="1" applyAlignment="1">
      <alignment horizontal="right" vertical="center"/>
    </xf>
    <xf numFmtId="3" fontId="5" fillId="0" borderId="0" xfId="0" applyNumberFormat="1" applyFont="1" applyBorder="1" applyAlignment="1">
      <alignment horizontal="right"/>
    </xf>
    <xf numFmtId="3" fontId="3" fillId="0" borderId="0" xfId="0" applyNumberFormat="1" applyFont="1" applyBorder="1" applyAlignment="1">
      <alignment horizontal="right"/>
    </xf>
    <xf numFmtId="3" fontId="5" fillId="0" borderId="2" xfId="0" applyNumberFormat="1" applyFont="1" applyBorder="1" applyAlignment="1">
      <alignment horizontal="right"/>
    </xf>
    <xf numFmtId="0" fontId="5" fillId="0" borderId="1" xfId="0" applyFont="1" applyBorder="1" applyAlignment="1">
      <alignment horizontal="center" vertical="center"/>
    </xf>
    <xf numFmtId="0" fontId="3" fillId="0" borderId="3" xfId="0" applyFont="1" applyBorder="1"/>
    <xf numFmtId="0" fontId="3" fillId="0" borderId="1" xfId="0" applyFont="1" applyBorder="1"/>
    <xf numFmtId="0" fontId="3" fillId="0" borderId="1" xfId="0" applyFont="1" applyBorder="1" applyAlignment="1">
      <alignment vertical="center"/>
    </xf>
    <xf numFmtId="0" fontId="1" fillId="0" borderId="1" xfId="0" applyFont="1" applyBorder="1"/>
    <xf numFmtId="0" fontId="1" fillId="0" borderId="3" xfId="0" applyFont="1" applyBorder="1"/>
    <xf numFmtId="189" fontId="3" fillId="0" borderId="0" xfId="0" applyNumberFormat="1" applyFont="1" applyBorder="1" applyAlignment="1">
      <alignment horizontal="right"/>
    </xf>
    <xf numFmtId="0" fontId="6" fillId="0" borderId="3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1609725</xdr:colOff>
      <xdr:row>0</xdr:row>
      <xdr:rowOff>0</xdr:rowOff>
    </xdr:from>
    <xdr:to>
      <xdr:col>0</xdr:col>
      <xdr:colOff>1866900</xdr:colOff>
      <xdr:row>0</xdr:row>
      <xdr:rowOff>0</xdr:rowOff>
    </xdr:to>
    <xdr:sp macro="" textlink="">
      <xdr:nvSpPr>
        <xdr:cNvPr id="2" name="Text Box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 txBox="1">
          <a:spLocks noChangeArrowheads="1"/>
        </xdr:cNvSpPr>
      </xdr:nvSpPr>
      <xdr:spPr bwMode="auto">
        <a:xfrm>
          <a:off x="1219200" y="0"/>
          <a:ext cx="0" cy="0"/>
        </a:xfrm>
        <a:prstGeom prst="rect">
          <a:avLst/>
        </a:prstGeom>
        <a:noFill/>
        <a:ln>
          <a:noFill/>
        </a:ln>
      </xdr:spPr>
      <xdr:txBody>
        <a:bodyPr vertOverflow="clip" wrap="square" lIns="27432" tIns="50292" rIns="0" bIns="0" anchor="t" upright="1"/>
        <a:lstStyle/>
        <a:p>
          <a:pPr algn="l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Cordia New"/>
              <a:cs typeface="Cordia New"/>
            </a:rPr>
            <a:t>1/ 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9" tint="-0.249977111117893"/>
  </sheetPr>
  <dimension ref="A1:M40"/>
  <sheetViews>
    <sheetView tabSelected="1" zoomScaleNormal="100" workbookViewId="0">
      <selection activeCell="D6" sqref="D6"/>
    </sheetView>
  </sheetViews>
  <sheetFormatPr defaultColWidth="9.140625" defaultRowHeight="26.25" customHeight="1" x14ac:dyDescent="0.35"/>
  <cols>
    <col min="1" max="1" width="28.140625" style="2" customWidth="1"/>
    <col min="2" max="4" width="13" style="1" customWidth="1"/>
    <col min="5" max="6" width="4.85546875" style="1" customWidth="1"/>
    <col min="7" max="9" width="9.140625" style="1"/>
    <col min="10" max="10" width="3.28515625" style="1" customWidth="1"/>
    <col min="11" max="16384" width="9.140625" style="1"/>
  </cols>
  <sheetData>
    <row r="1" spans="1:13" s="2" customFormat="1" ht="30" customHeight="1" x14ac:dyDescent="0.35">
      <c r="A1" s="2" t="s">
        <v>23</v>
      </c>
      <c r="B1" s="3"/>
      <c r="C1" s="3"/>
      <c r="D1" s="3"/>
      <c r="E1" s="23"/>
      <c r="F1" s="23"/>
    </row>
    <row r="2" spans="1:13" s="2" customFormat="1" ht="23.25" customHeight="1" x14ac:dyDescent="0.35">
      <c r="A2" s="2" t="s">
        <v>24</v>
      </c>
      <c r="B2" s="24"/>
      <c r="C2" s="24"/>
      <c r="D2" s="24"/>
      <c r="E2" s="23"/>
      <c r="F2" s="23"/>
    </row>
    <row r="3" spans="1:13" ht="13.5" customHeight="1" x14ac:dyDescent="0.35">
      <c r="E3" s="35"/>
    </row>
    <row r="4" spans="1:13" ht="25.5" customHeight="1" x14ac:dyDescent="0.35">
      <c r="A4" s="39" t="s">
        <v>22</v>
      </c>
      <c r="B4" s="38" t="s">
        <v>21</v>
      </c>
      <c r="C4" s="38"/>
      <c r="D4" s="38"/>
      <c r="E4" s="36"/>
    </row>
    <row r="5" spans="1:13" s="21" customFormat="1" ht="25.5" customHeight="1" x14ac:dyDescent="0.3">
      <c r="A5" s="40"/>
      <c r="B5" s="27" t="s">
        <v>20</v>
      </c>
      <c r="C5" s="27" t="s">
        <v>19</v>
      </c>
      <c r="D5" s="27" t="s">
        <v>18</v>
      </c>
      <c r="E5" s="31"/>
      <c r="F5" s="16"/>
      <c r="K5" s="22"/>
    </row>
    <row r="6" spans="1:13" s="17" customFormat="1" ht="24.95" customHeight="1" x14ac:dyDescent="0.3">
      <c r="A6" s="20" t="s">
        <v>16</v>
      </c>
      <c r="B6" s="30">
        <v>1511543.99</v>
      </c>
      <c r="C6" s="30">
        <v>751329</v>
      </c>
      <c r="D6" s="30">
        <v>760215</v>
      </c>
      <c r="E6" s="19"/>
      <c r="F6" s="25"/>
      <c r="G6" s="26"/>
      <c r="H6" s="26"/>
      <c r="I6" s="26"/>
      <c r="K6" s="26"/>
      <c r="L6" s="26"/>
      <c r="M6" s="26"/>
    </row>
    <row r="7" spans="1:13" s="17" customFormat="1" ht="20.25" customHeight="1" x14ac:dyDescent="0.3">
      <c r="A7" s="14" t="s">
        <v>15</v>
      </c>
      <c r="B7" s="28">
        <v>58441.08</v>
      </c>
      <c r="C7" s="29">
        <v>25691.69</v>
      </c>
      <c r="D7" s="29">
        <v>32749.39</v>
      </c>
      <c r="F7" s="25"/>
      <c r="G7" s="26"/>
      <c r="H7" s="26"/>
      <c r="I7" s="26"/>
      <c r="K7" s="26"/>
      <c r="L7" s="26"/>
      <c r="M7" s="26"/>
    </row>
    <row r="8" spans="1:13" s="17" customFormat="1" ht="20.25" customHeight="1" x14ac:dyDescent="0.3">
      <c r="A8" s="3" t="s">
        <v>14</v>
      </c>
      <c r="B8" s="28">
        <v>193039.7</v>
      </c>
      <c r="C8" s="29">
        <v>85738.32</v>
      </c>
      <c r="D8" s="29">
        <v>107301.38</v>
      </c>
      <c r="F8" s="25"/>
      <c r="G8" s="26"/>
      <c r="H8" s="26"/>
      <c r="I8" s="26"/>
      <c r="K8" s="26"/>
      <c r="L8" s="26"/>
      <c r="M8" s="26"/>
    </row>
    <row r="9" spans="1:13" s="17" customFormat="1" ht="20.25" customHeight="1" x14ac:dyDescent="0.3">
      <c r="A9" s="12" t="s">
        <v>13</v>
      </c>
      <c r="B9" s="28">
        <v>223681.26</v>
      </c>
      <c r="C9" s="29">
        <v>120404.03</v>
      </c>
      <c r="D9" s="29">
        <v>103277.23</v>
      </c>
      <c r="F9" s="25"/>
      <c r="G9" s="26"/>
      <c r="H9" s="26"/>
      <c r="I9" s="26"/>
      <c r="K9" s="26"/>
      <c r="L9" s="26"/>
      <c r="M9" s="26"/>
    </row>
    <row r="10" spans="1:13" s="17" customFormat="1" ht="20.25" customHeight="1" x14ac:dyDescent="0.3">
      <c r="A10" s="12" t="s">
        <v>12</v>
      </c>
      <c r="B10" s="28">
        <v>334578.93</v>
      </c>
      <c r="C10" s="29">
        <v>175205.38</v>
      </c>
      <c r="D10" s="29">
        <v>159373.56</v>
      </c>
      <c r="F10" s="25"/>
      <c r="G10" s="26"/>
      <c r="H10" s="26"/>
      <c r="I10" s="26"/>
      <c r="J10" s="3"/>
      <c r="K10" s="26"/>
      <c r="L10" s="26"/>
      <c r="M10" s="26"/>
    </row>
    <row r="11" spans="1:13" s="3" customFormat="1" ht="20.25" customHeight="1" x14ac:dyDescent="0.3">
      <c r="A11" s="3" t="s">
        <v>11</v>
      </c>
      <c r="B11" s="28">
        <f>SUM(B12:B14)</f>
        <v>333175.90000000002</v>
      </c>
      <c r="C11" s="29">
        <f t="shared" ref="C11:D11" si="0">SUM(C12:C14)</f>
        <v>160155.10999999999</v>
      </c>
      <c r="D11" s="29">
        <f t="shared" si="0"/>
        <v>173020.78</v>
      </c>
      <c r="F11" s="24"/>
      <c r="G11" s="26"/>
      <c r="H11" s="26"/>
      <c r="I11" s="26"/>
      <c r="K11" s="26"/>
      <c r="L11" s="26"/>
      <c r="M11" s="26"/>
    </row>
    <row r="12" spans="1:13" s="3" customFormat="1" ht="20.25" customHeight="1" x14ac:dyDescent="0.3">
      <c r="A12" s="11" t="s">
        <v>10</v>
      </c>
      <c r="B12" s="28">
        <v>254872.48</v>
      </c>
      <c r="C12" s="29">
        <v>120702.26</v>
      </c>
      <c r="D12" s="29">
        <v>134170.21</v>
      </c>
      <c r="F12" s="25"/>
      <c r="G12" s="26"/>
      <c r="H12" s="26"/>
      <c r="I12" s="26"/>
      <c r="K12" s="26"/>
      <c r="L12" s="26"/>
      <c r="M12" s="26"/>
    </row>
    <row r="13" spans="1:13" s="3" customFormat="1" ht="20.25" customHeight="1" x14ac:dyDescent="0.3">
      <c r="A13" s="11" t="s">
        <v>9</v>
      </c>
      <c r="B13" s="28">
        <v>78303.42</v>
      </c>
      <c r="C13" s="29">
        <v>39452.85</v>
      </c>
      <c r="D13" s="29">
        <v>38850.57</v>
      </c>
      <c r="F13" s="25"/>
      <c r="G13" s="26"/>
      <c r="H13" s="26"/>
      <c r="I13" s="26"/>
      <c r="K13" s="26"/>
      <c r="L13" s="26"/>
      <c r="M13" s="26"/>
    </row>
    <row r="14" spans="1:13" s="3" customFormat="1" ht="20.25" customHeight="1" x14ac:dyDescent="0.3">
      <c r="A14" s="10" t="s">
        <v>8</v>
      </c>
      <c r="B14" s="28" t="s">
        <v>2</v>
      </c>
      <c r="C14" s="29" t="s">
        <v>2</v>
      </c>
      <c r="D14" s="29" t="s">
        <v>2</v>
      </c>
      <c r="E14" s="7"/>
      <c r="F14" s="25"/>
      <c r="G14" s="26"/>
      <c r="H14" s="26"/>
      <c r="I14" s="26"/>
      <c r="K14" s="26"/>
      <c r="L14" s="26"/>
      <c r="M14" s="26"/>
    </row>
    <row r="15" spans="1:13" s="3" customFormat="1" ht="20.25" customHeight="1" x14ac:dyDescent="0.3">
      <c r="A15" s="3" t="s">
        <v>7</v>
      </c>
      <c r="B15" s="28">
        <f>SUM(B16:B18)</f>
        <v>323798.82</v>
      </c>
      <c r="C15" s="29">
        <f t="shared" ref="C15:D15" si="1">SUM(C16:C18)</f>
        <v>156763.47</v>
      </c>
      <c r="D15" s="29">
        <f t="shared" si="1"/>
        <v>167035.35</v>
      </c>
      <c r="E15" s="7"/>
      <c r="F15" s="24"/>
      <c r="G15" s="26"/>
      <c r="H15" s="26"/>
      <c r="I15" s="26"/>
      <c r="K15" s="26"/>
      <c r="L15" s="26"/>
      <c r="M15" s="26"/>
    </row>
    <row r="16" spans="1:13" s="17" customFormat="1" ht="20.25" customHeight="1" x14ac:dyDescent="0.3">
      <c r="A16" s="10" t="s">
        <v>6</v>
      </c>
      <c r="B16" s="28">
        <v>177776.9</v>
      </c>
      <c r="C16" s="37">
        <v>78570.539999999994</v>
      </c>
      <c r="D16" s="37">
        <v>99206.36</v>
      </c>
      <c r="E16" s="19"/>
      <c r="F16" s="25"/>
      <c r="G16" s="26"/>
      <c r="H16" s="26"/>
      <c r="I16" s="26"/>
      <c r="K16" s="26"/>
      <c r="L16" s="26"/>
      <c r="M16" s="26"/>
    </row>
    <row r="17" spans="1:13" s="17" customFormat="1" ht="20.25" customHeight="1" x14ac:dyDescent="0.3">
      <c r="A17" s="10" t="s">
        <v>5</v>
      </c>
      <c r="B17" s="28">
        <v>110627.03</v>
      </c>
      <c r="C17" s="37">
        <v>66829.100000000006</v>
      </c>
      <c r="D17" s="37">
        <v>43797.93</v>
      </c>
      <c r="F17" s="25"/>
      <c r="G17" s="26"/>
      <c r="H17" s="26"/>
      <c r="I17" s="26"/>
      <c r="K17" s="26"/>
      <c r="L17" s="26"/>
      <c r="M17" s="26"/>
    </row>
    <row r="18" spans="1:13" s="17" customFormat="1" ht="20.25" customHeight="1" x14ac:dyDescent="0.3">
      <c r="A18" s="10" t="s">
        <v>4</v>
      </c>
      <c r="B18" s="28">
        <v>35394.89</v>
      </c>
      <c r="C18" s="37">
        <v>11363.83</v>
      </c>
      <c r="D18" s="37">
        <v>24031.06</v>
      </c>
      <c r="F18" s="25"/>
      <c r="G18" s="26"/>
      <c r="H18" s="26"/>
      <c r="I18" s="26"/>
      <c r="K18" s="26"/>
      <c r="L18" s="26"/>
      <c r="M18" s="26"/>
    </row>
    <row r="19" spans="1:13" s="17" customFormat="1" ht="20.25" customHeight="1" x14ac:dyDescent="0.3">
      <c r="A19" s="10" t="s">
        <v>3</v>
      </c>
      <c r="B19" s="28">
        <v>4019.02</v>
      </c>
      <c r="C19" s="29">
        <v>2769.58</v>
      </c>
      <c r="D19" s="29">
        <v>1249.44</v>
      </c>
      <c r="F19" s="25"/>
      <c r="G19" s="26"/>
      <c r="H19" s="26"/>
      <c r="I19" s="26"/>
      <c r="K19" s="26"/>
      <c r="L19" s="26"/>
      <c r="M19" s="26"/>
    </row>
    <row r="20" spans="1:13" s="17" customFormat="1" ht="20.25" customHeight="1" x14ac:dyDescent="0.3">
      <c r="A20" s="10" t="s">
        <v>1</v>
      </c>
      <c r="B20" s="28">
        <v>40809.279999999999</v>
      </c>
      <c r="C20" s="29">
        <v>24601.42</v>
      </c>
      <c r="D20" s="29">
        <v>16207.86</v>
      </c>
      <c r="F20" s="25"/>
      <c r="G20" s="26"/>
      <c r="H20" s="26"/>
      <c r="I20" s="26"/>
      <c r="K20" s="26"/>
      <c r="L20" s="26"/>
      <c r="M20" s="26"/>
    </row>
    <row r="21" spans="1:13" s="17" customFormat="1" ht="4.5" customHeight="1" x14ac:dyDescent="0.3">
      <c r="A21" s="11"/>
      <c r="B21" s="18"/>
      <c r="C21" s="18"/>
      <c r="D21" s="18"/>
      <c r="E21" s="34"/>
      <c r="F21" s="3"/>
      <c r="G21" s="26"/>
      <c r="H21" s="26"/>
      <c r="I21" s="26"/>
      <c r="J21" s="3"/>
    </row>
    <row r="22" spans="1:13" s="3" customFormat="1" ht="24.95" customHeight="1" x14ac:dyDescent="0.3">
      <c r="A22" s="32"/>
      <c r="B22" s="38" t="s">
        <v>17</v>
      </c>
      <c r="C22" s="38"/>
      <c r="D22" s="38"/>
      <c r="E22" s="33"/>
      <c r="G22" s="26"/>
      <c r="H22" s="26"/>
      <c r="I22" s="26"/>
    </row>
    <row r="23" spans="1:13" s="3" customFormat="1" ht="24.95" customHeight="1" x14ac:dyDescent="0.3">
      <c r="A23" s="16" t="s">
        <v>16</v>
      </c>
      <c r="B23" s="15">
        <f>SUM(B24:B28,B32,B37,B36)</f>
        <v>100.00000000000001</v>
      </c>
      <c r="C23" s="15">
        <f>SUM(C24:C28,C32,C37,C36)</f>
        <v>99.999999999999986</v>
      </c>
      <c r="D23" s="15">
        <f>SUM(D24:D28,D32,D37,D36)</f>
        <v>99.99999868458265</v>
      </c>
      <c r="E23" s="8"/>
      <c r="F23" s="8"/>
      <c r="G23" s="8"/>
      <c r="J23" s="8"/>
    </row>
    <row r="24" spans="1:13" s="3" customFormat="1" ht="20.25" customHeight="1" x14ac:dyDescent="0.3">
      <c r="A24" s="14" t="s">
        <v>15</v>
      </c>
      <c r="B24" s="9">
        <f>B7*100/$B$6</f>
        <v>3.8663168512879338</v>
      </c>
      <c r="C24" s="9">
        <f>C7*100/$C$6</f>
        <v>3.4194993138824668</v>
      </c>
      <c r="D24" s="9">
        <f t="shared" ref="D24:D37" si="2">D7*100/$D$6</f>
        <v>4.3079115776457977</v>
      </c>
      <c r="E24" s="8"/>
      <c r="F24" s="8"/>
      <c r="G24" s="8"/>
      <c r="J24" s="8"/>
      <c r="K24" s="8"/>
      <c r="L24" s="8"/>
    </row>
    <row r="25" spans="1:13" s="3" customFormat="1" ht="20.25" customHeight="1" x14ac:dyDescent="0.3">
      <c r="A25" s="3" t="s">
        <v>14</v>
      </c>
      <c r="B25" s="9">
        <f t="shared" ref="B25:B37" si="3">B8*100/$B$6</f>
        <v>12.771027590139802</v>
      </c>
      <c r="C25" s="9">
        <f t="shared" ref="C25:C37" si="4">C8*100/$C$6</f>
        <v>11.411554725027251</v>
      </c>
      <c r="D25" s="9">
        <f t="shared" si="2"/>
        <v>14.114609682787107</v>
      </c>
      <c r="E25" s="7"/>
      <c r="F25" s="13"/>
      <c r="G25" s="8"/>
      <c r="H25" s="8"/>
      <c r="I25" s="8"/>
    </row>
    <row r="26" spans="1:13" s="3" customFormat="1" ht="20.25" customHeight="1" x14ac:dyDescent="0.3">
      <c r="A26" s="12" t="s">
        <v>13</v>
      </c>
      <c r="B26" s="9">
        <f t="shared" si="3"/>
        <v>14.798197173209626</v>
      </c>
      <c r="C26" s="9">
        <f t="shared" si="4"/>
        <v>16.025473527575802</v>
      </c>
      <c r="D26" s="9">
        <f t="shared" si="2"/>
        <v>13.58526601027341</v>
      </c>
      <c r="F26" s="8"/>
      <c r="G26" s="8"/>
      <c r="H26" s="8"/>
      <c r="I26" s="8"/>
      <c r="J26" s="8"/>
      <c r="K26" s="8"/>
      <c r="L26" s="8"/>
    </row>
    <row r="27" spans="1:13" s="3" customFormat="1" ht="20.25" customHeight="1" x14ac:dyDescent="0.3">
      <c r="A27" s="12" t="s">
        <v>12</v>
      </c>
      <c r="B27" s="9">
        <f t="shared" si="3"/>
        <v>22.134911865846526</v>
      </c>
      <c r="C27" s="9">
        <f t="shared" si="4"/>
        <v>23.319395364747002</v>
      </c>
      <c r="D27" s="9">
        <f t="shared" si="2"/>
        <v>20.964274580217438</v>
      </c>
      <c r="F27" s="8"/>
      <c r="G27" s="8"/>
      <c r="H27" s="8"/>
    </row>
    <row r="28" spans="1:13" s="3" customFormat="1" ht="20.25" customHeight="1" x14ac:dyDescent="0.3">
      <c r="A28" s="3" t="s">
        <v>11</v>
      </c>
      <c r="B28" s="9">
        <f t="shared" si="3"/>
        <v>22.042090882184649</v>
      </c>
      <c r="C28" s="9">
        <f t="shared" si="4"/>
        <v>21.316242285337047</v>
      </c>
      <c r="D28" s="9">
        <f t="shared" si="2"/>
        <v>22.759453575633209</v>
      </c>
      <c r="F28" s="8"/>
      <c r="G28" s="8"/>
      <c r="H28" s="8"/>
      <c r="J28" s="8"/>
      <c r="K28" s="8"/>
      <c r="L28" s="8"/>
    </row>
    <row r="29" spans="1:13" s="3" customFormat="1" ht="20.25" customHeight="1" x14ac:dyDescent="0.3">
      <c r="A29" s="11" t="s">
        <v>10</v>
      </c>
      <c r="B29" s="9">
        <f t="shared" si="3"/>
        <v>16.861730898086531</v>
      </c>
      <c r="C29" s="9">
        <f t="shared" si="4"/>
        <v>16.065167190405269</v>
      </c>
      <c r="D29" s="9">
        <f t="shared" si="2"/>
        <v>17.648982195826182</v>
      </c>
      <c r="E29" s="8"/>
      <c r="F29" s="8"/>
      <c r="G29" s="8"/>
      <c r="H29" s="8"/>
    </row>
    <row r="30" spans="1:13" s="3" customFormat="1" ht="20.25" customHeight="1" x14ac:dyDescent="0.3">
      <c r="A30" s="11" t="s">
        <v>9</v>
      </c>
      <c r="B30" s="9">
        <f t="shared" si="3"/>
        <v>5.1803599840981143</v>
      </c>
      <c r="C30" s="9">
        <f t="shared" si="4"/>
        <v>5.2510750949317808</v>
      </c>
      <c r="D30" s="9">
        <f t="shared" si="2"/>
        <v>5.110471379807028</v>
      </c>
      <c r="F30" s="8"/>
      <c r="G30" s="8"/>
      <c r="H30" s="8"/>
      <c r="I30" s="8"/>
    </row>
    <row r="31" spans="1:13" s="3" customFormat="1" ht="20.25" customHeight="1" x14ac:dyDescent="0.3">
      <c r="A31" s="10" t="s">
        <v>8</v>
      </c>
      <c r="B31" s="28" t="s">
        <v>2</v>
      </c>
      <c r="C31" s="29" t="s">
        <v>2</v>
      </c>
      <c r="D31" s="29" t="s">
        <v>2</v>
      </c>
      <c r="E31" s="8"/>
      <c r="F31" s="8"/>
      <c r="G31" s="8"/>
      <c r="H31" s="8"/>
      <c r="J31" s="8"/>
    </row>
    <row r="32" spans="1:13" s="3" customFormat="1" ht="20.25" customHeight="1" x14ac:dyDescent="0.3">
      <c r="A32" s="3" t="s">
        <v>7</v>
      </c>
      <c r="B32" s="9">
        <f t="shared" si="3"/>
        <v>21.421726535395109</v>
      </c>
      <c r="C32" s="9">
        <f t="shared" si="4"/>
        <v>20.864823532700054</v>
      </c>
      <c r="D32" s="9">
        <f t="shared" si="2"/>
        <v>21.972119729287108</v>
      </c>
      <c r="F32" s="8"/>
      <c r="G32" s="8"/>
      <c r="H32" s="8"/>
      <c r="J32" s="8"/>
    </row>
    <row r="33" spans="1:9" s="3" customFormat="1" ht="20.25" customHeight="1" x14ac:dyDescent="0.3">
      <c r="A33" s="10" t="s">
        <v>6</v>
      </c>
      <c r="B33" s="9">
        <f>B16*100/$B$6</f>
        <v>11.76127861154739</v>
      </c>
      <c r="C33" s="9">
        <f t="shared" si="4"/>
        <v>10.457541236928162</v>
      </c>
      <c r="D33" s="9">
        <f t="shared" si="2"/>
        <v>13.049776707905</v>
      </c>
      <c r="F33" s="8"/>
      <c r="G33" s="8"/>
      <c r="H33" s="8"/>
      <c r="I33" s="8"/>
    </row>
    <row r="34" spans="1:9" s="3" customFormat="1" ht="20.25" customHeight="1" x14ac:dyDescent="0.3">
      <c r="A34" s="10" t="s">
        <v>5</v>
      </c>
      <c r="B34" s="9">
        <f t="shared" si="3"/>
        <v>7.3188098217373083</v>
      </c>
      <c r="C34" s="9">
        <f t="shared" si="4"/>
        <v>8.8947851074562561</v>
      </c>
      <c r="D34" s="9">
        <f t="shared" si="2"/>
        <v>5.7612556974013929</v>
      </c>
      <c r="F34" s="8"/>
      <c r="G34" s="8"/>
      <c r="H34" s="8"/>
      <c r="I34" s="8"/>
    </row>
    <row r="35" spans="1:9" s="3" customFormat="1" ht="20.25" customHeight="1" x14ac:dyDescent="0.3">
      <c r="A35" s="10" t="s">
        <v>4</v>
      </c>
      <c r="B35" s="9">
        <f t="shared" si="3"/>
        <v>2.3416381021104122</v>
      </c>
      <c r="C35" s="9">
        <f t="shared" si="4"/>
        <v>1.512497188315638</v>
      </c>
      <c r="D35" s="9">
        <f t="shared" si="2"/>
        <v>3.1610873239807158</v>
      </c>
      <c r="F35" s="8"/>
      <c r="G35" s="8"/>
      <c r="H35" s="8"/>
    </row>
    <row r="36" spans="1:9" s="3" customFormat="1" ht="20.25" customHeight="1" x14ac:dyDescent="0.3">
      <c r="A36" s="10" t="s">
        <v>3</v>
      </c>
      <c r="B36" s="9">
        <f t="shared" si="3"/>
        <v>0.26588839137920162</v>
      </c>
      <c r="C36" s="9">
        <f t="shared" si="4"/>
        <v>0.36862413137254119</v>
      </c>
      <c r="D36" s="9">
        <f t="shared" si="2"/>
        <v>0.16435350525838086</v>
      </c>
      <c r="F36" s="8"/>
      <c r="G36" s="8"/>
      <c r="H36" s="8"/>
    </row>
    <row r="37" spans="1:9" s="3" customFormat="1" ht="20.25" customHeight="1" x14ac:dyDescent="0.3">
      <c r="A37" s="10" t="s">
        <v>1</v>
      </c>
      <c r="B37" s="9">
        <f t="shared" si="3"/>
        <v>2.6998407105571567</v>
      </c>
      <c r="C37" s="9">
        <f t="shared" si="4"/>
        <v>3.2743871193578311</v>
      </c>
      <c r="D37" s="9">
        <f t="shared" si="2"/>
        <v>2.1320100234801997</v>
      </c>
      <c r="F37" s="8"/>
      <c r="G37" s="8"/>
      <c r="H37" s="8"/>
    </row>
    <row r="38" spans="1:9" s="3" customFormat="1" ht="5.0999999999999996" customHeight="1" x14ac:dyDescent="0.3">
      <c r="A38" s="6"/>
      <c r="B38" s="5"/>
      <c r="C38" s="4"/>
      <c r="D38" s="4"/>
      <c r="E38" s="33"/>
      <c r="G38" s="8"/>
      <c r="H38" s="8"/>
    </row>
    <row r="39" spans="1:9" ht="3" customHeight="1" x14ac:dyDescent="0.35">
      <c r="A39" s="3"/>
      <c r="G39" s="8"/>
      <c r="H39" s="8"/>
      <c r="I39" s="3"/>
    </row>
    <row r="40" spans="1:9" ht="26.25" customHeight="1" x14ac:dyDescent="0.35">
      <c r="A40" s="3" t="s">
        <v>0</v>
      </c>
      <c r="G40" s="3"/>
      <c r="H40" s="3"/>
      <c r="I40" s="3"/>
    </row>
  </sheetData>
  <mergeCells count="3">
    <mergeCell ref="B22:D22"/>
    <mergeCell ref="B4:D4"/>
    <mergeCell ref="A4:A5"/>
  </mergeCells>
  <pageMargins left="0.88" right="0.47244094488188981" top="0.78740157480314965" bottom="0" header="0.51181102362204722" footer="0"/>
  <pageSetup paperSize="9" firstPageNumber="7" orientation="portrait" useFirstPageNumber="1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ตารางที่2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NSO</cp:lastModifiedBy>
  <cp:lastPrinted>2019-01-02T04:09:16Z</cp:lastPrinted>
  <dcterms:created xsi:type="dcterms:W3CDTF">2014-10-17T09:27:36Z</dcterms:created>
  <dcterms:modified xsi:type="dcterms:W3CDTF">2021-02-25T07:11:58Z</dcterms:modified>
</cp:coreProperties>
</file>