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FF255B1-E126-41D0-BBA9-642FB8B8E353}" xr6:coauthVersionLast="47" xr6:coauthVersionMax="47" xr10:uidLastSave="{00000000-0000-0000-0000-000000000000}"/>
  <bookViews>
    <workbookView xWindow="9075" yWindow="1935" windowWidth="17010" windowHeight="11880" xr2:uid="{00000000-000D-0000-FFFF-FFFF00000000}"/>
  </bookViews>
  <sheets>
    <sheet name="ตาราง 2" sheetId="1" r:id="rId1"/>
  </sheets>
  <calcPr calcId="191029" iterateDelta="1E-4"/>
</workbook>
</file>

<file path=xl/calcChain.xml><?xml version="1.0" encoding="utf-8"?>
<calcChain xmlns="http://schemas.openxmlformats.org/spreadsheetml/2006/main">
  <c r="B23" i="1" l="1"/>
  <c r="B24" i="1"/>
  <c r="B25" i="1"/>
  <c r="B26" i="1"/>
  <c r="B28" i="1"/>
  <c r="B29" i="1"/>
  <c r="B30" i="1"/>
  <c r="B31" i="1"/>
  <c r="B32" i="1"/>
  <c r="B33" i="1"/>
  <c r="B35" i="1"/>
  <c r="C14" i="1"/>
  <c r="D14" i="1"/>
  <c r="B14" i="1"/>
  <c r="C10" i="1"/>
  <c r="D10" i="1"/>
  <c r="B10" i="1"/>
  <c r="C23" i="1" l="1"/>
  <c r="C27" i="1"/>
  <c r="C31" i="1"/>
  <c r="C35" i="1"/>
  <c r="C28" i="1"/>
  <c r="C32" i="1"/>
  <c r="C29" i="1"/>
  <c r="C33" i="1"/>
  <c r="C24" i="1"/>
  <c r="C26" i="1"/>
  <c r="C30" i="1"/>
  <c r="D5" i="1"/>
  <c r="C22" i="1"/>
  <c r="B22" i="1"/>
  <c r="D25" i="1" l="1"/>
  <c r="D31" i="1"/>
  <c r="D26" i="1"/>
  <c r="D32" i="1"/>
  <c r="D27" i="1"/>
  <c r="D33" i="1"/>
  <c r="D29" i="1"/>
  <c r="D35" i="1"/>
  <c r="D24" i="1"/>
  <c r="D30" i="1"/>
  <c r="D28" i="1"/>
  <c r="D22" i="1"/>
  <c r="B21" i="1" l="1"/>
</calcChain>
</file>

<file path=xl/sharedStrings.xml><?xml version="1.0" encoding="utf-8"?>
<sst xmlns="http://schemas.openxmlformats.org/spreadsheetml/2006/main" count="45" uniqueCount="24">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</sst>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zoomScale="90" zoomScaleNormal="90" zoomScaleSheetLayoutView="91" workbookViewId="0">
      <selection activeCell="A2" sqref="A2"/>
    </sheetView>
  </sheetViews>
  <sheetFormatPr defaultColWidth="9" defaultRowHeight="21.75" customHeight="1"/>
  <cols>
    <col min="1" max="1" width="31.7109375" style="4" customWidth="1"/>
    <col min="2" max="2" width="15.42578125" style="4" customWidth="1"/>
    <col min="3" max="3" width="17.28515625" style="4" customWidth="1"/>
    <col min="4" max="4" width="16.7109375" style="4" customWidth="1"/>
    <col min="5" max="5" width="9" style="4"/>
    <col min="6" max="22" width="9.140625" customWidth="1"/>
    <col min="23" max="16384" width="9" style="4"/>
  </cols>
  <sheetData>
    <row r="1" spans="1:5" ht="21.75" customHeight="1">
      <c r="A1" s="2" t="s">
        <v>20</v>
      </c>
      <c r="B1" s="2"/>
      <c r="C1" s="2"/>
      <c r="D1" s="1"/>
    </row>
    <row r="2" spans="1:5" ht="21.75" customHeight="1">
      <c r="A2" s="22">
        <v>2563</v>
      </c>
      <c r="B2" s="2"/>
      <c r="C2" s="2"/>
      <c r="D2" s="1"/>
    </row>
    <row r="3" spans="1:5" ht="21.75" customHeight="1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>
      <c r="A4" s="12"/>
      <c r="B4" s="21" t="s">
        <v>3</v>
      </c>
      <c r="C4" s="21"/>
      <c r="D4" s="21"/>
    </row>
    <row r="5" spans="1:5" ht="21.75" customHeight="1">
      <c r="A5" s="12" t="s">
        <v>5</v>
      </c>
      <c r="B5" s="14">
        <v>368888</v>
      </c>
      <c r="C5" s="14">
        <v>175776</v>
      </c>
      <c r="D5" s="14">
        <f>SUM(D6:D9,D10,D14,D18:D19)</f>
        <v>193112.2525</v>
      </c>
      <c r="E5" s="11"/>
    </row>
    <row r="6" spans="1:5" ht="21.75" customHeight="1">
      <c r="A6" s="6" t="s">
        <v>8</v>
      </c>
      <c r="B6" s="15">
        <v>5623.3950000000004</v>
      </c>
      <c r="C6" s="15">
        <v>2139.5749999999998</v>
      </c>
      <c r="D6" s="15">
        <v>3484.0699999999997</v>
      </c>
      <c r="E6" s="11"/>
    </row>
    <row r="7" spans="1:5" ht="21.75" customHeight="1">
      <c r="A7" s="7" t="s">
        <v>9</v>
      </c>
      <c r="B7" s="15">
        <v>115941.655</v>
      </c>
      <c r="C7" s="15">
        <v>49780.95</v>
      </c>
      <c r="D7" s="15">
        <v>66160.205000000002</v>
      </c>
      <c r="E7" s="11"/>
    </row>
    <row r="8" spans="1:5" ht="21.75" customHeight="1">
      <c r="A8" s="6" t="s">
        <v>6</v>
      </c>
      <c r="B8" s="15">
        <v>95090.122499999998</v>
      </c>
      <c r="C8" s="15">
        <v>48192.71</v>
      </c>
      <c r="D8" s="15">
        <v>46897.412499999999</v>
      </c>
      <c r="E8" s="11"/>
    </row>
    <row r="9" spans="1:5" ht="21.75" customHeight="1">
      <c r="A9" s="8" t="s">
        <v>10</v>
      </c>
      <c r="B9" s="15">
        <v>60442.0075</v>
      </c>
      <c r="C9" s="15">
        <v>31397.81</v>
      </c>
      <c r="D9" s="15">
        <v>29044.2</v>
      </c>
      <c r="E9" s="11"/>
    </row>
    <row r="10" spans="1:5" ht="21.75" customHeight="1">
      <c r="A10" s="8" t="s">
        <v>11</v>
      </c>
      <c r="B10" s="13">
        <f>SUM(B11:B13)</f>
        <v>47952.224999999999</v>
      </c>
      <c r="C10" s="13">
        <f t="shared" ref="C10:D10" si="0">SUM(C11:C13)</f>
        <v>25211.282500000001</v>
      </c>
      <c r="D10" s="13">
        <f t="shared" si="0"/>
        <v>22740.442499999997</v>
      </c>
      <c r="E10" s="11"/>
    </row>
    <row r="11" spans="1:5" ht="21.75" customHeight="1">
      <c r="A11" s="8" t="s">
        <v>13</v>
      </c>
      <c r="B11" s="15">
        <v>40768.212500000001</v>
      </c>
      <c r="C11" s="15">
        <v>21156.135000000002</v>
      </c>
      <c r="D11" s="15">
        <v>19611.827499999999</v>
      </c>
      <c r="E11" s="11"/>
    </row>
    <row r="12" spans="1:5" ht="21.75" customHeight="1">
      <c r="A12" s="8" t="s">
        <v>14</v>
      </c>
      <c r="B12" s="15">
        <v>6912.7624999999998</v>
      </c>
      <c r="C12" s="15">
        <v>3812.6475</v>
      </c>
      <c r="D12" s="15">
        <v>3099.8649999999998</v>
      </c>
      <c r="E12" s="11"/>
    </row>
    <row r="13" spans="1:5" ht="21.75" customHeight="1">
      <c r="A13" s="8" t="s">
        <v>15</v>
      </c>
      <c r="B13" s="15">
        <v>271.25</v>
      </c>
      <c r="C13" s="15">
        <v>242.5</v>
      </c>
      <c r="D13" s="15">
        <v>28.75</v>
      </c>
      <c r="E13" s="11"/>
    </row>
    <row r="14" spans="1:5" ht="21.75" customHeight="1">
      <c r="A14" s="8" t="s">
        <v>12</v>
      </c>
      <c r="B14" s="13">
        <f>SUM(B15:B17)</f>
        <v>43512.577499999999</v>
      </c>
      <c r="C14" s="13">
        <f t="shared" ref="C14:D14" si="1">SUM(C15:C17)</f>
        <v>18827.6675</v>
      </c>
      <c r="D14" s="13">
        <f t="shared" si="1"/>
        <v>24684.905000000002</v>
      </c>
      <c r="E14" s="11"/>
    </row>
    <row r="15" spans="1:5" ht="21.75" customHeight="1">
      <c r="A15" s="8" t="s">
        <v>18</v>
      </c>
      <c r="B15" s="15">
        <v>21437.322500000002</v>
      </c>
      <c r="C15" s="15">
        <v>8318.6075000000001</v>
      </c>
      <c r="D15" s="15">
        <v>13118.9625</v>
      </c>
      <c r="E15" s="11"/>
    </row>
    <row r="16" spans="1:5" ht="21.75" customHeight="1">
      <c r="A16" s="8" t="s">
        <v>16</v>
      </c>
      <c r="B16" s="15">
        <v>12855.9375</v>
      </c>
      <c r="C16" s="15">
        <v>6646.0599999999995</v>
      </c>
      <c r="D16" s="15">
        <v>6209.625</v>
      </c>
      <c r="E16" s="11"/>
    </row>
    <row r="17" spans="1:5" ht="21.75" customHeight="1">
      <c r="A17" s="8" t="s">
        <v>15</v>
      </c>
      <c r="B17" s="15">
        <v>9219.317500000001</v>
      </c>
      <c r="C17" s="15">
        <v>3863</v>
      </c>
      <c r="D17" s="15">
        <v>5356.3175000000001</v>
      </c>
      <c r="E17" s="11"/>
    </row>
    <row r="18" spans="1:5" ht="21.75" customHeight="1">
      <c r="A18" s="8" t="s">
        <v>22</v>
      </c>
      <c r="B18" s="15" t="s">
        <v>17</v>
      </c>
      <c r="C18" s="15" t="s">
        <v>17</v>
      </c>
      <c r="D18" s="15" t="s">
        <v>17</v>
      </c>
      <c r="E18" s="11"/>
    </row>
    <row r="19" spans="1:5" ht="19.5">
      <c r="A19" s="8" t="s">
        <v>19</v>
      </c>
      <c r="B19" s="15">
        <v>326.51749999999998</v>
      </c>
      <c r="C19" s="15">
        <v>225.25</v>
      </c>
      <c r="D19" s="15">
        <v>101.0175</v>
      </c>
    </row>
    <row r="20" spans="1:5" ht="21.75" customHeight="1">
      <c r="A20" s="8"/>
      <c r="B20" s="20" t="s">
        <v>4</v>
      </c>
      <c r="C20" s="20"/>
      <c r="D20" s="20"/>
    </row>
    <row r="21" spans="1:5" ht="21.75" customHeight="1">
      <c r="A21" s="12" t="s">
        <v>5</v>
      </c>
      <c r="B21" s="16">
        <f>SUM(B22,B23,B24,B25,B26,B30,B35)</f>
        <v>100.0001355424953</v>
      </c>
      <c r="C21" s="16">
        <v>100</v>
      </c>
      <c r="D21" s="16">
        <v>100</v>
      </c>
    </row>
    <row r="22" spans="1:5" ht="21.75" customHeight="1">
      <c r="A22" s="6" t="s">
        <v>8</v>
      </c>
      <c r="B22" s="18">
        <f>(B6*100)/$B$5</f>
        <v>1.5244179805252542</v>
      </c>
      <c r="C22" s="18">
        <f>(C6*100)/$C$5</f>
        <v>1.2172167986528306</v>
      </c>
      <c r="D22" s="18">
        <f>(D6*100)/$D$5</f>
        <v>1.8041682777223056</v>
      </c>
    </row>
    <row r="23" spans="1:5" ht="21.75" customHeight="1">
      <c r="A23" s="7" t="s">
        <v>9</v>
      </c>
      <c r="B23" s="18">
        <f t="shared" ref="B23:B35" si="2">(B7*100)/$B$5</f>
        <v>31.430042451909522</v>
      </c>
      <c r="C23" s="18">
        <f t="shared" ref="C23:C35" si="3">(C7*100)/$C$5</f>
        <v>28.320675177498636</v>
      </c>
      <c r="D23" s="19">
        <v>34.200000000000003</v>
      </c>
    </row>
    <row r="24" spans="1:5" ht="21.75" customHeight="1">
      <c r="A24" s="6" t="s">
        <v>6</v>
      </c>
      <c r="B24" s="18">
        <f t="shared" si="2"/>
        <v>25.777504960855328</v>
      </c>
      <c r="C24" s="18">
        <f t="shared" si="3"/>
        <v>27.417116102312033</v>
      </c>
      <c r="D24" s="18">
        <f t="shared" ref="D24:D35" si="4">(D8*100)/$D$5</f>
        <v>24.285052808857895</v>
      </c>
    </row>
    <row r="25" spans="1:5" ht="21.75" customHeight="1">
      <c r="A25" s="8" t="s">
        <v>10</v>
      </c>
      <c r="B25" s="18">
        <f t="shared" si="2"/>
        <v>16.384921032942248</v>
      </c>
      <c r="C25" s="19">
        <v>18</v>
      </c>
      <c r="D25" s="18">
        <f t="shared" si="4"/>
        <v>15.040060702518085</v>
      </c>
    </row>
    <row r="26" spans="1:5" ht="21.75" customHeight="1">
      <c r="A26" s="8" t="s">
        <v>11</v>
      </c>
      <c r="B26" s="18">
        <f t="shared" si="2"/>
        <v>12.99912846175533</v>
      </c>
      <c r="C26" s="18">
        <f t="shared" si="3"/>
        <v>14.342846861915165</v>
      </c>
      <c r="D26" s="18">
        <f t="shared" si="4"/>
        <v>11.775763684388693</v>
      </c>
    </row>
    <row r="27" spans="1:5" ht="21.75" customHeight="1">
      <c r="A27" s="8" t="s">
        <v>13</v>
      </c>
      <c r="B27" s="19">
        <v>11</v>
      </c>
      <c r="C27" s="18">
        <f t="shared" si="3"/>
        <v>12.035849604041507</v>
      </c>
      <c r="D27" s="18">
        <f t="shared" si="4"/>
        <v>10.15566192518002</v>
      </c>
    </row>
    <row r="28" spans="1:5" ht="21.75" customHeight="1">
      <c r="A28" s="8" t="s">
        <v>14</v>
      </c>
      <c r="B28" s="18">
        <f t="shared" si="2"/>
        <v>1.8739461570991738</v>
      </c>
      <c r="C28" s="18">
        <f t="shared" si="3"/>
        <v>2.1690375819224466</v>
      </c>
      <c r="D28" s="18">
        <f t="shared" si="4"/>
        <v>1.6052140451316004</v>
      </c>
    </row>
    <row r="29" spans="1:5" ht="21.75" customHeight="1">
      <c r="A29" s="8" t="s">
        <v>15</v>
      </c>
      <c r="B29" s="18">
        <f t="shared" si="2"/>
        <v>7.3531803691093231E-2</v>
      </c>
      <c r="C29" s="18">
        <f t="shared" si="3"/>
        <v>0.13795967595121064</v>
      </c>
      <c r="D29" s="18">
        <f t="shared" si="4"/>
        <v>1.4887714077075457E-2</v>
      </c>
    </row>
    <row r="30" spans="1:5" ht="21.75" customHeight="1">
      <c r="A30" s="8" t="s">
        <v>12</v>
      </c>
      <c r="B30" s="18">
        <f t="shared" si="2"/>
        <v>11.795606661100388</v>
      </c>
      <c r="C30" s="18">
        <f t="shared" si="3"/>
        <v>10.711170751410886</v>
      </c>
      <c r="D30" s="18">
        <f t="shared" si="4"/>
        <v>12.782671570774623</v>
      </c>
    </row>
    <row r="31" spans="1:5" ht="21.75" customHeight="1">
      <c r="A31" s="8" t="s">
        <v>18</v>
      </c>
      <c r="B31" s="18">
        <f t="shared" si="2"/>
        <v>5.8113363676779946</v>
      </c>
      <c r="C31" s="18">
        <f t="shared" si="3"/>
        <v>4.7325047219188061</v>
      </c>
      <c r="D31" s="18">
        <f t="shared" si="4"/>
        <v>6.7934387021869576</v>
      </c>
    </row>
    <row r="32" spans="1:5" ht="21.75" customHeight="1">
      <c r="A32" s="8" t="s">
        <v>16</v>
      </c>
      <c r="B32" s="18">
        <f t="shared" si="2"/>
        <v>3.4850516959077011</v>
      </c>
      <c r="C32" s="18">
        <f t="shared" si="3"/>
        <v>3.7809826142363008</v>
      </c>
      <c r="D32" s="18">
        <f t="shared" si="4"/>
        <v>3.2155520530733801</v>
      </c>
    </row>
    <row r="33" spans="1:4" ht="21.75" customHeight="1">
      <c r="A33" s="8" t="s">
        <v>15</v>
      </c>
      <c r="B33" s="18">
        <f t="shared" si="2"/>
        <v>2.4992185975146932</v>
      </c>
      <c r="C33" s="18">
        <f t="shared" si="3"/>
        <v>2.19768341525578</v>
      </c>
      <c r="D33" s="18">
        <f t="shared" si="4"/>
        <v>2.7736808155142825</v>
      </c>
    </row>
    <row r="34" spans="1:4" ht="21.75" customHeight="1">
      <c r="A34" s="8" t="s">
        <v>22</v>
      </c>
      <c r="B34" s="18" t="s">
        <v>17</v>
      </c>
      <c r="C34" s="18" t="s">
        <v>17</v>
      </c>
      <c r="D34" s="18" t="s">
        <v>17</v>
      </c>
    </row>
    <row r="35" spans="1:4" ht="19.5">
      <c r="A35" s="9" t="s">
        <v>19</v>
      </c>
      <c r="B35" s="17">
        <f t="shared" si="2"/>
        <v>8.8513993407213026E-2</v>
      </c>
      <c r="C35" s="17">
        <f t="shared" si="3"/>
        <v>0.12814604951756781</v>
      </c>
      <c r="D35" s="17">
        <f t="shared" si="4"/>
        <v>5.2310248931511996E-2</v>
      </c>
    </row>
    <row r="36" spans="1:4" ht="21.75" hidden="1" customHeight="1">
      <c r="A36" s="4" t="s">
        <v>21</v>
      </c>
    </row>
    <row r="37" spans="1:4" ht="21.75" customHeight="1">
      <c r="A37" s="10" t="s">
        <v>23</v>
      </c>
    </row>
  </sheetData>
  <mergeCells count="2">
    <mergeCell ref="B20:D20"/>
    <mergeCell ref="B4:D4"/>
  </mergeCells>
  <pageMargins left="0.98425196850393704" right="0.78740157480314965" top="0.98425196850393704" bottom="0.39370078740157483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2018-07-20T08:34:44Z</cp:lastPrinted>
  <dcterms:created xsi:type="dcterms:W3CDTF">2012-12-19T02:22:22Z</dcterms:created>
  <dcterms:modified xsi:type="dcterms:W3CDTF">2022-05-12T07:26:46Z</dcterms:modified>
</cp:coreProperties>
</file>