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รายงานสรง2562\Q3-62\UPWEBQ3-62\"/>
    </mc:Choice>
  </mc:AlternateContent>
  <bookViews>
    <workbookView xWindow="-105" yWindow="-60" windowWidth="7935" windowHeight="8055"/>
  </bookViews>
  <sheets>
    <sheet name="2" sheetId="2" r:id="rId1"/>
  </sheets>
  <definedNames>
    <definedName name="_xlnm.Print_Area" localSheetId="0">'2'!$A$1:$H$35</definedName>
  </definedNames>
  <calcPr calcId="152511"/>
</workbook>
</file>

<file path=xl/calcChain.xml><?xml version="1.0" encoding="utf-8"?>
<calcChain xmlns="http://schemas.openxmlformats.org/spreadsheetml/2006/main">
  <c r="C20" i="2" l="1"/>
  <c r="B20" i="2"/>
  <c r="C25" i="2"/>
  <c r="D25" i="2"/>
  <c r="B25" i="2"/>
  <c r="C29" i="2"/>
  <c r="D29" i="2"/>
  <c r="B29" i="2"/>
  <c r="C34" i="2" l="1"/>
  <c r="B34" i="2"/>
  <c r="B31" i="2"/>
  <c r="C31" i="2"/>
  <c r="D31" i="2"/>
  <c r="B32" i="2"/>
  <c r="C32" i="2"/>
  <c r="D32" i="2"/>
  <c r="C30" i="2"/>
  <c r="D30" i="2"/>
  <c r="B30" i="2"/>
  <c r="B27" i="2"/>
  <c r="C27" i="2"/>
  <c r="D27" i="2"/>
  <c r="C26" i="2"/>
  <c r="D26" i="2"/>
  <c r="B26" i="2"/>
  <c r="B22" i="2"/>
  <c r="C22" i="2"/>
  <c r="D22" i="2"/>
  <c r="B23" i="2"/>
  <c r="C23" i="2"/>
  <c r="D23" i="2"/>
  <c r="B24" i="2"/>
  <c r="C24" i="2"/>
  <c r="D24" i="2"/>
  <c r="C21" i="2"/>
  <c r="D21" i="2"/>
  <c r="B21" i="2"/>
  <c r="C13" i="2" l="1"/>
  <c r="D13" i="2"/>
  <c r="B13" i="2"/>
  <c r="C9" i="2"/>
  <c r="D9" i="2"/>
  <c r="B9" i="2"/>
</calcChain>
</file>

<file path=xl/sharedStrings.xml><?xml version="1.0" encoding="utf-8"?>
<sst xmlns="http://schemas.openxmlformats.org/spreadsheetml/2006/main" count="52" uniqueCount="25">
  <si>
    <t>รวม</t>
  </si>
  <si>
    <t>ยอดรวม</t>
  </si>
  <si>
    <t>ชาย</t>
  </si>
  <si>
    <t>หญิง</t>
  </si>
  <si>
    <t>จำนวน (คน)</t>
  </si>
  <si>
    <t>ร้อยละ</t>
  </si>
  <si>
    <t>หมายเหตุ : “0” มีข้อมูล แต่น้อยกว่า 1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</si>
  <si>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</si>
  <si>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</si>
  <si>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</si>
  <si>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</si>
  <si>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</si>
  <si>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</si>
  <si>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</si>
  <si>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</si>
  <si>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</si>
  <si>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</si>
  <si>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</si>
  <si>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</si>
  <si>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</si>
  <si>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</si>
  <si>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</si>
  <si>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-</t>
  </si>
  <si>
    <t xml:space="preserve">หมายเหตุ : “-” ไม่มีข้อมูล </t>
  </si>
  <si>
    <t>ตารางที่ 2 จำนวนและร้อยละของประชากรอายุ 15 ปีขึ้นไป จำแนกตามระดับการศึกษาที่สำเร็จ และเพศ  ไตรมาส 3 ปี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</si>
</sst>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0.0"/>
    <numFmt numFmtId="188" formatCode="#,##0.0"/>
    <numFmt numFmtId="189" formatCode="0.000"/>
    <numFmt numFmtId="190" formatCode="0.00000"/>
  </numFmts>
  <fonts count="9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i/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6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41">
    <xf numFmtId="0" fontId="0" fillId="0" borderId="0" xfId="0"/>
    <xf numFmtId="0" fontId="2" fillId="0" borderId="0" xfId="0" applyFont="1"/>
    <xf numFmtId="0" fontId="4" fillId="0" borderId="0" xfId="0" applyFont="1"/>
    <xf numFmtId="0" fontId="2" fillId="2" borderId="1" xfId="0" applyFont="1" applyFill="1" applyBorder="1" applyAlignment="1">
      <alignment horizontal="center" vertical="top" wrapText="1"/>
    </xf>
    <xf numFmtId="3" fontId="4" fillId="0" borderId="0" xfId="0" applyNumberFormat="1" applyFont="1"/>
    <xf numFmtId="3" fontId="2" fillId="0" borderId="0" xfId="0" applyNumberFormat="1" applyFont="1" applyAlignment="1">
      <alignment horizontal="right"/>
    </xf>
    <xf numFmtId="0" fontId="4" fillId="0" borderId="0" xfId="0" applyFont="1" applyBorder="1"/>
    <xf numFmtId="0" fontId="2" fillId="0" borderId="0" xfId="0" applyFont="1" applyAlignment="1">
      <alignment horizontal="center"/>
    </xf>
    <xf numFmtId="3" fontId="4" fillId="0" borderId="2" xfId="0" applyNumberFormat="1" applyFont="1" applyBorder="1" applyAlignment="1">
      <alignment horizontal="right"/>
    </xf>
    <xf numFmtId="0" fontId="4" fillId="0" borderId="4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5" fillId="0" borderId="0" xfId="0" applyFont="1"/>
    <xf numFmtId="3" fontId="2" fillId="0" borderId="0" xfId="0" applyNumberFormat="1" applyFont="1" applyAlignment="1">
      <alignment horizontal="center"/>
    </xf>
    <xf numFmtId="0" fontId="4" fillId="0" borderId="5" xfId="0" applyFont="1" applyBorder="1" applyAlignment="1">
      <alignment vertical="top" wrapText="1"/>
    </xf>
    <xf numFmtId="3" fontId="4" fillId="0" borderId="0" xfId="0" applyNumberFormat="1" applyFont="1" applyAlignment="1">
      <alignment horizontal="right"/>
    </xf>
    <xf numFmtId="188" fontId="2" fillId="0" borderId="0" xfId="0" applyNumberFormat="1" applyFont="1" applyBorder="1" applyAlignment="1">
      <alignment horizontal="center"/>
    </xf>
    <xf numFmtId="187" fontId="4" fillId="0" borderId="0" xfId="0" applyNumberFormat="1" applyFont="1" applyBorder="1" applyAlignment="1">
      <alignment horizontal="center" wrapText="1"/>
    </xf>
    <xf numFmtId="187" fontId="4" fillId="0" borderId="4" xfId="0" applyNumberFormat="1" applyFont="1" applyFill="1" applyBorder="1" applyAlignment="1">
      <alignment horizontal="center" wrapText="1"/>
    </xf>
    <xf numFmtId="187" fontId="4" fillId="0" borderId="6" xfId="0" applyNumberFormat="1" applyFont="1" applyFill="1" applyBorder="1" applyAlignment="1">
      <alignment horizontal="center" wrapText="1"/>
    </xf>
    <xf numFmtId="189" fontId="4" fillId="0" borderId="6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vertical="top" wrapText="1"/>
    </xf>
    <xf numFmtId="3" fontId="4" fillId="0" borderId="3" xfId="0" applyNumberFormat="1" applyFont="1" applyBorder="1" applyAlignment="1">
      <alignment horizontal="right"/>
    </xf>
    <xf numFmtId="187" fontId="4" fillId="0" borderId="2" xfId="0" applyNumberFormat="1" applyFont="1" applyBorder="1" applyAlignment="1">
      <alignment horizontal="right" wrapText="1"/>
    </xf>
    <xf numFmtId="187" fontId="4" fillId="0" borderId="3" xfId="0" applyNumberFormat="1" applyFont="1" applyBorder="1" applyAlignment="1">
      <alignment horizontal="right" wrapText="1"/>
    </xf>
    <xf numFmtId="188" fontId="4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8" fillId="0" borderId="4" xfId="0" applyFont="1" applyBorder="1" applyAlignment="1">
      <alignment horizontal="center" wrapText="1"/>
    </xf>
    <xf numFmtId="187" fontId="8" fillId="0" borderId="2" xfId="0" applyNumberFormat="1" applyFont="1" applyBorder="1" applyAlignment="1">
      <alignment horizontal="right" wrapText="1"/>
    </xf>
    <xf numFmtId="187" fontId="4" fillId="0" borderId="0" xfId="0" applyNumberFormat="1" applyFont="1"/>
    <xf numFmtId="187" fontId="4" fillId="0" borderId="0" xfId="0" applyNumberFormat="1" applyFont="1" applyBorder="1"/>
    <xf numFmtId="190" fontId="4" fillId="0" borderId="0" xfId="0" applyNumberFormat="1" applyFont="1"/>
    <xf numFmtId="0" fontId="4" fillId="0" borderId="4" xfId="0" applyFont="1" applyFill="1" applyBorder="1" applyAlignment="1">
      <alignment vertical="top" wrapText="1"/>
    </xf>
    <xf numFmtId="187" fontId="4" fillId="0" borderId="2" xfId="0" applyNumberFormat="1" applyFont="1" applyFill="1" applyBorder="1" applyAlignment="1">
      <alignment horizontal="right" wrapText="1"/>
    </xf>
    <xf numFmtId="0" fontId="4" fillId="3" borderId="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wrapText="1"/>
    </xf>
    <xf numFmtId="187" fontId="2" fillId="3" borderId="7" xfId="0" applyNumberFormat="1" applyFont="1" applyFill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right" vertical="center"/>
    </xf>
  </cellXfs>
  <cellStyles count="3">
    <cellStyle name="เครื่องหมายจุลภาค 2" xfId="1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zoomScale="90" zoomScaleNormal="90" workbookViewId="0">
      <selection activeCell="F11" sqref="F11"/>
    </sheetView>
  </sheetViews>
  <sheetFormatPr defaultRowHeight="24" x14ac:dyDescent="0.55000000000000004"/>
  <cols>
    <col min="1" max="1" width="22.85546875" style="2" customWidth="1"/>
    <col min="2" max="4" width="11.85546875" style="2" customWidth="1"/>
    <col min="5" max="5" width="11" style="2" customWidth="1"/>
    <col min="6" max="6" width="10.28515625" style="2" customWidth="1"/>
    <col min="7" max="7" width="10.85546875" style="2" customWidth="1"/>
    <col min="8" max="16384" width="9.140625" style="2"/>
  </cols>
  <sheetData>
    <row r="1" spans="1:14" ht="24.75" thickBot="1" x14ac:dyDescent="0.6">
      <c r="A1" s="1" t="s">
        <v>24</v>
      </c>
    </row>
    <row r="2" spans="1:14" ht="24.75" thickBot="1" x14ac:dyDescent="0.6">
      <c r="A2" s="3" t="s">
        <v>7</v>
      </c>
      <c r="B2" s="21" t="s">
        <v>0</v>
      </c>
      <c r="C2" s="21" t="s">
        <v>2</v>
      </c>
      <c r="D2" s="21" t="s">
        <v>3</v>
      </c>
      <c r="F2" s="4"/>
      <c r="G2" s="4"/>
    </row>
    <row r="3" spans="1:14" s="7" customFormat="1" ht="24.75" thickBot="1" x14ac:dyDescent="0.6">
      <c r="A3" s="36"/>
      <c r="B3" s="37" t="s">
        <v>4</v>
      </c>
      <c r="C3" s="37"/>
      <c r="D3" s="37"/>
    </row>
    <row r="4" spans="1:14" s="7" customFormat="1" ht="22.5" customHeight="1" x14ac:dyDescent="0.55000000000000004">
      <c r="A4" s="39" t="s">
        <v>1</v>
      </c>
      <c r="B4" s="40">
        <v>1262223</v>
      </c>
      <c r="C4" s="40">
        <v>610188</v>
      </c>
      <c r="D4" s="40">
        <v>652035</v>
      </c>
      <c r="F4" s="27"/>
      <c r="G4" s="28"/>
      <c r="H4" s="28"/>
      <c r="I4" s="5"/>
      <c r="L4" s="13"/>
      <c r="M4" s="13"/>
      <c r="N4" s="13"/>
    </row>
    <row r="5" spans="1:14" s="7" customFormat="1" ht="22.5" customHeight="1" x14ac:dyDescent="0.55000000000000004">
      <c r="A5" s="11" t="s">
        <v>8</v>
      </c>
      <c r="B5" s="8">
        <v>30893</v>
      </c>
      <c r="C5" s="8">
        <v>8186.63</v>
      </c>
      <c r="D5" s="8">
        <v>22705.71</v>
      </c>
      <c r="F5" s="27"/>
      <c r="G5" s="28"/>
      <c r="H5" s="28"/>
      <c r="I5" s="15"/>
      <c r="L5" s="13"/>
      <c r="M5" s="13"/>
      <c r="N5" s="13"/>
    </row>
    <row r="6" spans="1:14" s="1" customFormat="1" ht="22.5" customHeight="1" x14ac:dyDescent="0.55000000000000004">
      <c r="A6" s="11" t="s">
        <v>9</v>
      </c>
      <c r="B6" s="8">
        <v>289249.37</v>
      </c>
      <c r="C6" s="8">
        <v>119293</v>
      </c>
      <c r="D6" s="8">
        <v>169955.67</v>
      </c>
      <c r="F6" s="27"/>
      <c r="G6" s="28"/>
      <c r="H6" s="28"/>
      <c r="I6" s="15"/>
      <c r="L6" s="13"/>
      <c r="M6" s="13"/>
      <c r="N6" s="13"/>
    </row>
    <row r="7" spans="1:14" ht="22.5" customHeight="1" x14ac:dyDescent="0.55000000000000004">
      <c r="A7" s="11" t="s">
        <v>10</v>
      </c>
      <c r="B7" s="8">
        <v>319116.76</v>
      </c>
      <c r="C7" s="8">
        <v>175010.03</v>
      </c>
      <c r="D7" s="8">
        <v>144106.73000000001</v>
      </c>
      <c r="F7" s="27"/>
      <c r="G7" s="28"/>
      <c r="H7" s="28"/>
      <c r="I7" s="26"/>
      <c r="L7" s="13"/>
      <c r="M7" s="13"/>
      <c r="N7" s="13"/>
    </row>
    <row r="8" spans="1:14" ht="22.5" customHeight="1" x14ac:dyDescent="0.55000000000000004">
      <c r="A8" s="11" t="s">
        <v>11</v>
      </c>
      <c r="B8" s="8">
        <v>241886.98</v>
      </c>
      <c r="C8" s="8">
        <v>133920.94</v>
      </c>
      <c r="D8" s="8">
        <v>107966.04</v>
      </c>
      <c r="F8" s="27"/>
      <c r="G8" s="28"/>
      <c r="H8" s="28"/>
      <c r="I8" s="15"/>
      <c r="L8" s="13"/>
      <c r="M8" s="13"/>
      <c r="N8" s="13"/>
    </row>
    <row r="9" spans="1:14" ht="22.5" customHeight="1" x14ac:dyDescent="0.55000000000000004">
      <c r="A9" s="11" t="s">
        <v>12</v>
      </c>
      <c r="B9" s="8">
        <f>SUM(B10:B11)</f>
        <v>176032.42</v>
      </c>
      <c r="C9" s="8">
        <f t="shared" ref="C9:D9" si="0">SUM(C10:C11)</f>
        <v>87202.47</v>
      </c>
      <c r="D9" s="8">
        <f t="shared" si="0"/>
        <v>88829.13</v>
      </c>
      <c r="F9" s="27"/>
      <c r="G9" s="27"/>
      <c r="H9" s="27"/>
      <c r="I9" s="27"/>
      <c r="L9" s="13"/>
      <c r="M9" s="13"/>
      <c r="N9" s="13"/>
    </row>
    <row r="10" spans="1:14" ht="22.5" customHeight="1" x14ac:dyDescent="0.55000000000000004">
      <c r="A10" s="11" t="s">
        <v>13</v>
      </c>
      <c r="B10" s="8">
        <v>139108.42000000001</v>
      </c>
      <c r="C10" s="8">
        <v>68482.94</v>
      </c>
      <c r="D10" s="8">
        <v>70625.490000000005</v>
      </c>
      <c r="F10" s="27"/>
      <c r="G10" s="28"/>
      <c r="H10" s="28"/>
      <c r="I10" s="28"/>
      <c r="L10" s="13"/>
      <c r="M10" s="13"/>
      <c r="N10" s="13"/>
    </row>
    <row r="11" spans="1:14" ht="22.5" customHeight="1" x14ac:dyDescent="0.55000000000000004">
      <c r="A11" s="11" t="s">
        <v>14</v>
      </c>
      <c r="B11" s="8">
        <v>36924</v>
      </c>
      <c r="C11" s="8">
        <v>18719.53</v>
      </c>
      <c r="D11" s="8">
        <v>18203.64</v>
      </c>
      <c r="F11" s="27"/>
      <c r="G11" s="28"/>
      <c r="H11" s="28"/>
      <c r="I11" s="28"/>
      <c r="L11" s="13"/>
      <c r="M11" s="13"/>
      <c r="N11" s="13"/>
    </row>
    <row r="12" spans="1:14" ht="22.5" customHeight="1" x14ac:dyDescent="0.55000000000000004">
      <c r="A12" s="11" t="s">
        <v>15</v>
      </c>
      <c r="B12" s="8" t="s">
        <v>22</v>
      </c>
      <c r="C12" s="8" t="s">
        <v>22</v>
      </c>
      <c r="D12" s="8" t="s">
        <v>22</v>
      </c>
      <c r="F12" s="27"/>
      <c r="G12" s="5"/>
      <c r="H12" s="15"/>
      <c r="I12" s="15"/>
      <c r="L12" s="13"/>
      <c r="M12" s="13"/>
      <c r="N12" s="13"/>
    </row>
    <row r="13" spans="1:14" ht="22.5" customHeight="1" x14ac:dyDescent="0.55000000000000004">
      <c r="A13" s="11" t="s">
        <v>16</v>
      </c>
      <c r="B13" s="8">
        <f>SUM(B14:B16)</f>
        <v>203082.51</v>
      </c>
      <c r="C13" s="8">
        <f t="shared" ref="C13:D13" si="1">SUM(C14:C16)</f>
        <v>85319.8</v>
      </c>
      <c r="D13" s="8">
        <f t="shared" si="1"/>
        <v>117762.70999999999</v>
      </c>
      <c r="F13" s="27"/>
      <c r="G13" s="7"/>
      <c r="H13" s="7"/>
      <c r="I13" s="1"/>
      <c r="L13" s="13"/>
      <c r="M13" s="13"/>
      <c r="N13" s="13"/>
    </row>
    <row r="14" spans="1:14" ht="22.5" customHeight="1" x14ac:dyDescent="0.55000000000000004">
      <c r="A14" s="11" t="s">
        <v>17</v>
      </c>
      <c r="B14" s="8">
        <v>113041.08</v>
      </c>
      <c r="C14" s="8">
        <v>40726.720000000001</v>
      </c>
      <c r="D14" s="8">
        <v>72314.36</v>
      </c>
      <c r="F14" s="27"/>
      <c r="G14" s="7"/>
      <c r="H14" s="7"/>
      <c r="I14" s="1"/>
      <c r="L14" s="13"/>
      <c r="M14" s="13"/>
      <c r="N14" s="13"/>
    </row>
    <row r="15" spans="1:14" ht="22.5" customHeight="1" x14ac:dyDescent="0.55000000000000004">
      <c r="A15" s="11" t="s">
        <v>18</v>
      </c>
      <c r="B15" s="8">
        <v>59454.15</v>
      </c>
      <c r="C15" s="8">
        <v>32702.11</v>
      </c>
      <c r="D15" s="8">
        <v>26752.04</v>
      </c>
      <c r="F15" s="27"/>
      <c r="G15" s="13"/>
      <c r="H15" s="13"/>
      <c r="I15" s="13"/>
      <c r="L15" s="13"/>
      <c r="M15" s="13"/>
      <c r="N15" s="13"/>
    </row>
    <row r="16" spans="1:14" ht="22.5" customHeight="1" x14ac:dyDescent="0.55000000000000004">
      <c r="A16" s="11" t="s">
        <v>19</v>
      </c>
      <c r="B16" s="8">
        <v>30587.279999999999</v>
      </c>
      <c r="C16" s="8">
        <v>11890.97</v>
      </c>
      <c r="D16" s="8">
        <v>18696.310000000001</v>
      </c>
      <c r="F16" s="27"/>
      <c r="G16" s="13"/>
      <c r="H16" s="13"/>
      <c r="I16" s="13"/>
      <c r="L16" s="13"/>
      <c r="M16" s="13"/>
      <c r="N16" s="13"/>
    </row>
    <row r="17" spans="1:14" ht="22.5" customHeight="1" x14ac:dyDescent="0.55000000000000004">
      <c r="A17" s="11" t="s">
        <v>20</v>
      </c>
      <c r="B17" s="8" t="s">
        <v>22</v>
      </c>
      <c r="C17" s="8" t="s">
        <v>22</v>
      </c>
      <c r="D17" s="8" t="s">
        <v>22</v>
      </c>
      <c r="G17" s="13"/>
      <c r="H17" s="13"/>
      <c r="I17" s="13"/>
      <c r="L17" s="13"/>
      <c r="M17" s="13"/>
      <c r="N17" s="13"/>
    </row>
    <row r="18" spans="1:14" ht="22.5" customHeight="1" thickBot="1" x14ac:dyDescent="0.6">
      <c r="A18" s="10" t="s">
        <v>21</v>
      </c>
      <c r="B18" s="23">
        <v>1963.43</v>
      </c>
      <c r="C18" s="23">
        <v>1254.42</v>
      </c>
      <c r="D18" s="23">
        <v>709.01</v>
      </c>
      <c r="G18" s="7"/>
      <c r="H18" s="7"/>
      <c r="I18" s="1"/>
      <c r="L18" s="13"/>
      <c r="M18" s="13"/>
      <c r="N18" s="13"/>
    </row>
    <row r="19" spans="1:14" ht="22.5" customHeight="1" thickBot="1" x14ac:dyDescent="0.6">
      <c r="A19" s="22"/>
      <c r="B19" s="38" t="s">
        <v>5</v>
      </c>
      <c r="C19" s="38"/>
      <c r="D19" s="38"/>
      <c r="G19" s="7"/>
      <c r="H19" s="7"/>
      <c r="I19" s="1"/>
      <c r="J19" s="6"/>
      <c r="K19" s="6"/>
      <c r="L19" s="6"/>
      <c r="M19" s="6"/>
      <c r="N19" s="6"/>
    </row>
    <row r="20" spans="1:14" ht="22.5" customHeight="1" x14ac:dyDescent="0.55000000000000004">
      <c r="A20" s="29" t="s">
        <v>1</v>
      </c>
      <c r="B20" s="30">
        <f>SUM(B21:B25,B29,B34)</f>
        <v>100.00011646119583</v>
      </c>
      <c r="C20" s="30">
        <f t="shared" ref="C20" si="2">SUM(C21:C25,C29,C34)</f>
        <v>99.999883642418411</v>
      </c>
      <c r="D20" s="30">
        <v>100</v>
      </c>
      <c r="F20" s="31"/>
      <c r="G20" s="31"/>
      <c r="H20" s="31"/>
      <c r="I20" s="33"/>
      <c r="J20" s="6"/>
      <c r="K20" s="6"/>
      <c r="L20" s="16"/>
      <c r="M20" s="16"/>
      <c r="N20" s="16"/>
    </row>
    <row r="21" spans="1:14" ht="22.5" customHeight="1" x14ac:dyDescent="0.55000000000000004">
      <c r="A21" s="9" t="s">
        <v>8</v>
      </c>
      <c r="B21" s="24">
        <f>B5*100/B$4</f>
        <v>2.4475072946698009</v>
      </c>
      <c r="C21" s="24">
        <f t="shared" ref="C21:D21" si="3">C5*100/C$4</f>
        <v>1.3416569975155197</v>
      </c>
      <c r="D21" s="24">
        <f t="shared" si="3"/>
        <v>3.4822839264763394</v>
      </c>
      <c r="G21" s="7"/>
      <c r="H21" s="7"/>
      <c r="I21" s="1"/>
      <c r="J21" s="6"/>
      <c r="K21" s="6"/>
      <c r="L21" s="16"/>
      <c r="M21" s="16"/>
      <c r="N21" s="16"/>
    </row>
    <row r="22" spans="1:14" ht="22.5" customHeight="1" x14ac:dyDescent="0.55000000000000004">
      <c r="A22" s="9" t="s">
        <v>9</v>
      </c>
      <c r="B22" s="24">
        <f t="shared" ref="B22:D22" si="4">B6*100/B$4</f>
        <v>22.915869065925751</v>
      </c>
      <c r="C22" s="24">
        <f t="shared" si="4"/>
        <v>19.550204199361509</v>
      </c>
      <c r="D22" s="24">
        <f t="shared" si="4"/>
        <v>26.0654213347443</v>
      </c>
      <c r="G22" s="17"/>
      <c r="H22" s="17"/>
      <c r="I22" s="17"/>
      <c r="J22" s="6"/>
      <c r="K22" s="6"/>
      <c r="L22" s="16"/>
      <c r="M22" s="16"/>
      <c r="N22" s="16"/>
    </row>
    <row r="23" spans="1:14" ht="22.5" customHeight="1" x14ac:dyDescent="0.55000000000000004">
      <c r="A23" s="9" t="s">
        <v>10</v>
      </c>
      <c r="B23" s="24">
        <f t="shared" ref="B23:D23" si="5">B7*100/B$4</f>
        <v>25.282122097283921</v>
      </c>
      <c r="C23" s="24">
        <f t="shared" si="5"/>
        <v>28.681329360787167</v>
      </c>
      <c r="D23" s="24">
        <f t="shared" si="5"/>
        <v>22.10107279517204</v>
      </c>
      <c r="G23" s="17"/>
      <c r="H23" s="17"/>
      <c r="I23" s="17"/>
      <c r="J23" s="6"/>
      <c r="K23" s="6"/>
      <c r="L23" s="16"/>
      <c r="M23" s="16"/>
      <c r="N23" s="16"/>
    </row>
    <row r="24" spans="1:14" ht="22.5" customHeight="1" x14ac:dyDescent="0.55000000000000004">
      <c r="A24" s="9" t="s">
        <v>11</v>
      </c>
      <c r="B24" s="24">
        <f t="shared" ref="B24:D24" si="6">B8*100/B$4</f>
        <v>19.163569353434376</v>
      </c>
      <c r="C24" s="24">
        <f t="shared" si="6"/>
        <v>21.947488315076665</v>
      </c>
      <c r="D24" s="24">
        <f t="shared" si="6"/>
        <v>16.558319722100808</v>
      </c>
      <c r="G24" s="17"/>
      <c r="H24" s="17"/>
      <c r="I24" s="17"/>
      <c r="J24" s="6"/>
      <c r="K24" s="6"/>
      <c r="L24" s="16"/>
      <c r="M24" s="16"/>
      <c r="N24" s="16"/>
    </row>
    <row r="25" spans="1:14" ht="22.5" customHeight="1" x14ac:dyDescent="0.55000000000000004">
      <c r="A25" s="34" t="s">
        <v>12</v>
      </c>
      <c r="B25" s="35">
        <f>B27+B26</f>
        <v>13.946221864123853</v>
      </c>
      <c r="C25" s="35">
        <f t="shared" ref="C25:D25" si="7">C27+C26</f>
        <v>14.291082420499912</v>
      </c>
      <c r="D25" s="35">
        <f t="shared" si="7"/>
        <v>13.623368377464402</v>
      </c>
      <c r="G25" s="17"/>
      <c r="H25" s="17"/>
      <c r="I25" s="17"/>
      <c r="J25" s="6"/>
      <c r="K25" s="6"/>
      <c r="L25" s="16"/>
      <c r="M25" s="16"/>
      <c r="N25" s="16"/>
    </row>
    <row r="26" spans="1:14" ht="22.5" customHeight="1" x14ac:dyDescent="0.55000000000000004">
      <c r="A26" s="9" t="s">
        <v>13</v>
      </c>
      <c r="B26" s="24">
        <f>B10*100/B$4</f>
        <v>11.020906765286325</v>
      </c>
      <c r="C26" s="24">
        <f t="shared" ref="C26:D27" si="8">C10*100/C$4</f>
        <v>11.223252505785103</v>
      </c>
      <c r="D26" s="24">
        <f t="shared" si="8"/>
        <v>10.831548919919944</v>
      </c>
      <c r="G26" s="17"/>
      <c r="H26" s="17"/>
      <c r="I26" s="17"/>
      <c r="J26" s="6"/>
      <c r="K26" s="6"/>
      <c r="L26" s="16"/>
      <c r="M26" s="16"/>
      <c r="N26" s="16"/>
    </row>
    <row r="27" spans="1:14" ht="22.5" customHeight="1" x14ac:dyDescent="0.55000000000000004">
      <c r="A27" s="9" t="s">
        <v>14</v>
      </c>
      <c r="B27" s="24">
        <f>B11*100/B$4</f>
        <v>2.9253150988375269</v>
      </c>
      <c r="C27" s="24">
        <f t="shared" si="8"/>
        <v>3.0678299147148094</v>
      </c>
      <c r="D27" s="24">
        <f t="shared" si="8"/>
        <v>2.7918194575444568</v>
      </c>
      <c r="G27" s="17"/>
      <c r="H27" s="17"/>
      <c r="I27" s="17"/>
      <c r="J27" s="32"/>
      <c r="K27" s="6"/>
      <c r="L27" s="16"/>
      <c r="M27" s="16"/>
      <c r="N27" s="16"/>
    </row>
    <row r="28" spans="1:14" ht="22.5" customHeight="1" x14ac:dyDescent="0.55000000000000004">
      <c r="A28" s="9" t="s">
        <v>15</v>
      </c>
      <c r="B28" s="24" t="s">
        <v>22</v>
      </c>
      <c r="C28" s="24" t="s">
        <v>22</v>
      </c>
      <c r="D28" s="24" t="s">
        <v>22</v>
      </c>
      <c r="G28" s="17"/>
      <c r="H28" s="17"/>
      <c r="I28" s="17"/>
      <c r="J28" s="6"/>
      <c r="K28" s="6"/>
      <c r="L28" s="16"/>
      <c r="M28" s="16"/>
      <c r="N28" s="16"/>
    </row>
    <row r="29" spans="1:14" ht="22.5" customHeight="1" x14ac:dyDescent="0.55000000000000004">
      <c r="A29" s="9" t="s">
        <v>16</v>
      </c>
      <c r="B29" s="24">
        <f>SUM(B30:B32)</f>
        <v>16.089273448511079</v>
      </c>
      <c r="C29" s="24">
        <f t="shared" ref="C29:D29" si="9">SUM(C30:C32)</f>
        <v>13.982543085081975</v>
      </c>
      <c r="D29" s="24">
        <f t="shared" si="9"/>
        <v>18.06079581617551</v>
      </c>
      <c r="G29" s="17"/>
      <c r="H29" s="17"/>
      <c r="I29" s="17"/>
      <c r="J29" s="6"/>
      <c r="K29" s="6"/>
      <c r="L29" s="16"/>
      <c r="M29" s="16"/>
      <c r="N29" s="16"/>
    </row>
    <row r="30" spans="1:14" ht="22.5" customHeight="1" x14ac:dyDescent="0.55000000000000004">
      <c r="A30" s="9" t="s">
        <v>17</v>
      </c>
      <c r="B30" s="24">
        <f>B14*100/B$4</f>
        <v>8.9557138477115377</v>
      </c>
      <c r="C30" s="24">
        <f t="shared" ref="C30:D30" si="10">C14*100/C$4</f>
        <v>6.6744544304378319</v>
      </c>
      <c r="D30" s="24">
        <f t="shared" si="10"/>
        <v>11.090564156832071</v>
      </c>
      <c r="G30" s="17"/>
      <c r="H30" s="17"/>
      <c r="I30" s="17"/>
      <c r="J30" s="6"/>
      <c r="K30" s="6"/>
      <c r="L30" s="16"/>
      <c r="M30" s="16"/>
      <c r="N30" s="16"/>
    </row>
    <row r="31" spans="1:14" ht="22.5" customHeight="1" x14ac:dyDescent="0.55000000000000004">
      <c r="A31" s="9" t="s">
        <v>18</v>
      </c>
      <c r="B31" s="24">
        <f t="shared" ref="B31:D31" si="11">B15*100/B$4</f>
        <v>4.7102730658528644</v>
      </c>
      <c r="C31" s="24">
        <f t="shared" si="11"/>
        <v>5.3593499052750957</v>
      </c>
      <c r="D31" s="24">
        <f t="shared" si="11"/>
        <v>4.102853374435421</v>
      </c>
      <c r="G31" s="17"/>
      <c r="H31" s="17"/>
      <c r="I31" s="17"/>
      <c r="J31" s="6"/>
      <c r="K31" s="6"/>
      <c r="L31" s="16"/>
      <c r="M31" s="16"/>
      <c r="N31" s="16"/>
    </row>
    <row r="32" spans="1:14" ht="22.5" customHeight="1" x14ac:dyDescent="0.55000000000000004">
      <c r="A32" s="9" t="s">
        <v>19</v>
      </c>
      <c r="B32" s="24">
        <f t="shared" ref="B32:D32" si="12">B16*100/B$4</f>
        <v>2.4232865349466772</v>
      </c>
      <c r="C32" s="24">
        <f t="shared" si="12"/>
        <v>1.9487387493690469</v>
      </c>
      <c r="D32" s="24">
        <f t="shared" si="12"/>
        <v>2.8673782849080189</v>
      </c>
      <c r="G32" s="17"/>
      <c r="H32" s="17"/>
      <c r="I32" s="17"/>
      <c r="J32" s="6"/>
      <c r="K32" s="6"/>
      <c r="L32" s="16"/>
      <c r="M32" s="16"/>
      <c r="N32" s="16"/>
    </row>
    <row r="33" spans="1:14" ht="22.5" customHeight="1" x14ac:dyDescent="0.55000000000000004">
      <c r="A33" s="9" t="s">
        <v>20</v>
      </c>
      <c r="B33" s="24" t="s">
        <v>22</v>
      </c>
      <c r="C33" s="24" t="s">
        <v>22</v>
      </c>
      <c r="D33" s="24" t="s">
        <v>22</v>
      </c>
      <c r="G33" s="17"/>
      <c r="H33" s="17"/>
      <c r="I33" s="17"/>
      <c r="J33" s="6"/>
      <c r="K33" s="6"/>
      <c r="L33" s="16"/>
      <c r="M33" s="16"/>
      <c r="N33" s="16"/>
    </row>
    <row r="34" spans="1:14" ht="22.5" customHeight="1" thickBot="1" x14ac:dyDescent="0.6">
      <c r="A34" s="14" t="s">
        <v>21</v>
      </c>
      <c r="B34" s="25">
        <f>B18*100/B$4</f>
        <v>0.15555333724706333</v>
      </c>
      <c r="C34" s="25">
        <f t="shared" ref="C34" si="13">C18*100/C$4</f>
        <v>0.20557926409565577</v>
      </c>
      <c r="D34" s="25" t="s">
        <v>22</v>
      </c>
      <c r="G34" s="17"/>
      <c r="H34" s="17"/>
      <c r="I34" s="17"/>
      <c r="J34" s="6"/>
      <c r="K34" s="6"/>
      <c r="L34" s="16"/>
      <c r="M34" s="16"/>
      <c r="N34" s="16"/>
    </row>
    <row r="35" spans="1:14" x14ac:dyDescent="0.55000000000000004">
      <c r="A35" s="12" t="s">
        <v>6</v>
      </c>
      <c r="B35" s="18"/>
      <c r="C35" s="19"/>
      <c r="D35" s="20"/>
    </row>
    <row r="36" spans="1:14" x14ac:dyDescent="0.55000000000000004">
      <c r="A36" s="12" t="s">
        <v>23</v>
      </c>
    </row>
  </sheetData>
  <mergeCells count="2">
    <mergeCell ref="B3:D3"/>
    <mergeCell ref="B19:D19"/>
  </mergeCells>
  <printOptions horizontalCentered="1"/>
  <pageMargins left="0.35433070866141736" right="0.35433070866141736" top="0.98425196850393704" bottom="0.23" header="0.51181102362204722" footer="0.21"/>
  <pageSetup paperSize="9" firstPageNumber="124" orientation="portrait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cp:lastPrinted>2019-04-22T03:47:48Z</cp:lastPrinted>
  <dcterms:created xsi:type="dcterms:W3CDTF">2016-01-11T03:55:18Z</dcterms:created>
  <dcterms:modified xsi:type="dcterms:W3CDTF">2019-10-28T06:48:12Z</dcterms:modified>
</cp:coreProperties>
</file>