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8-2563\"/>
    </mc:Choice>
  </mc:AlternateContent>
  <xr:revisionPtr revIDLastSave="0" documentId="13_ncr:1_{FB86EEF4-C13D-43C5-B900-AF428F8CD645}" xr6:coauthVersionLast="47" xr6:coauthVersionMax="47" xr10:uidLastSave="{00000000-0000-0000-0000-000000000000}"/>
  <bookViews>
    <workbookView xWindow="-120" yWindow="-120" windowWidth="21840" windowHeight="13140" activeTab="1" xr2:uid="{5875D07E-3ABB-44AB-AEEB-C474E2399594}"/>
  </bookViews>
  <sheets>
    <sheet name="T-2-1" sheetId="1" r:id="rId1"/>
    <sheet name="T-2-2" sheetId="2" r:id="rId2"/>
  </sheets>
  <definedNames>
    <definedName name="_xlnm.Print_Area" localSheetId="0">'T-2-1'!$A$1:$S$28</definedName>
    <definedName name="_xlnm.Print_Area" localSheetId="1">'T-2-2'!$A$1:$S$29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2" l="1"/>
  <c r="P20" i="2"/>
  <c r="O20" i="2"/>
  <c r="N20" i="2"/>
  <c r="M20" i="2"/>
  <c r="L20" i="2"/>
  <c r="K20" i="2"/>
  <c r="J20" i="2"/>
  <c r="I20" i="2"/>
  <c r="H20" i="2"/>
  <c r="G20" i="2"/>
  <c r="F20" i="2"/>
  <c r="E20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<sst xmlns="http://schemas.openxmlformats.org/spreadsheetml/2006/main" count="141" uniqueCount="95">
  <si>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</si>
  <si>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2563</t>
  </si>
  <si>
    <t>Table</t>
  </si>
  <si>
    <t>Actual Revenue and Expenditure of Municipality by Type, District and Municipality: Fiscal Year 2020</t>
  </si>
  <si>
    <t>(พันบาท 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</si>
  <si>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</si>
  <si>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</si>
  <si>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</si>
  <si>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</si>
  <si>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</si>
  <si>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</si>
  <si>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</si>
  <si>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</si>
  <si>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</si>
  <si>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</si>
  <si>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</si>
  <si>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</si>
  <si>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</si>
  <si>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</si>
  <si>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</si>
  <si>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</si>
  <si>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</si>
  <si>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</si>
  <si>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</si>
  <si>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</si>
  <si>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</si>
  <si>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</si>
  <si>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</si>
  <si>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</si>
  <si>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</si>
  <si>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</si>
  <si>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</si>
  <si>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</si>
  <si>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</si>
  <si>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</si>
  <si>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</si>
  <si>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</si>
  <si>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</si>
  <si>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</si>
  <si>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</si>
  <si>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</si>
  <si>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</si>
  <si>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</si>
  <si>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</si>
  <si>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อำเภอเมืองกระบี่</t>
  </si>
  <si>
    <t>Mueang  Krabi District</t>
  </si>
  <si>
    <t>ทม.เมืองกระบี่</t>
  </si>
  <si>
    <t>Krabi Town Municipality</t>
  </si>
  <si>
    <t>ทต.กระบี่น้อย</t>
  </si>
  <si>
    <t>Krabi noi  SM</t>
  </si>
  <si>
    <t>อำเภอเขาพนม</t>
  </si>
  <si>
    <t>Khao  Phanom District</t>
  </si>
  <si>
    <t>ทต.เขาพนม</t>
  </si>
  <si>
    <t>Khao Phanom SM</t>
  </si>
  <si>
    <t>อำเภอเกาะลันตา</t>
  </si>
  <si>
    <t>Ko Lanta District</t>
  </si>
  <si>
    <t>ทต.เกาะลันตาใหญ่</t>
  </si>
  <si>
    <t>Ko Lanta Yai SM</t>
  </si>
  <si>
    <t>ทต.ศาลาด่าน</t>
  </si>
  <si>
    <t>Saladan SM</t>
  </si>
  <si>
    <t>อำเภอคลองท่อม</t>
  </si>
  <si>
    <t>Khlong   Thom District</t>
  </si>
  <si>
    <t>ทต.คลองท่อมใต้</t>
  </si>
  <si>
    <t>Khlong Thom Tai SM</t>
  </si>
  <si>
    <t>ทต.คลองพน</t>
  </si>
  <si>
    <t>Khlong Phon SM</t>
  </si>
  <si>
    <t>ทต.คลองพนพัฒนา</t>
  </si>
  <si>
    <t>Khlong Phon Pushtana SM</t>
  </si>
  <si>
    <t>ทต.ทรายขาว</t>
  </si>
  <si>
    <t>Sai khao SM</t>
  </si>
  <si>
    <t>ทต.ห้วยน้ำขาว</t>
  </si>
  <si>
    <t>Huai Nam Khao SM</t>
  </si>
  <si>
    <t>รายรับ และรายจ่ายจริงของเทศบาล จำแนกตามประเภท เป็นรายอำเภอ และเทศบาล ปีงบประมาณ 2563  (ต่อ)</t>
  </si>
  <si>
    <t>Actual Revenue and Expenditure of Municipality by Type, District and Municipality: Fiscal Year 2020  (Cont.)</t>
  </si>
  <si>
    <t>อำเภออ่าวลึก</t>
  </si>
  <si>
    <t>Ao  Luck District</t>
  </si>
  <si>
    <t>ทต.อ่าวลึกใต้</t>
  </si>
  <si>
    <t>Ao Luek Tai SM</t>
  </si>
  <si>
    <t>ทต.แหลมสัก</t>
  </si>
  <si>
    <t>Laem Sak SM</t>
  </si>
  <si>
    <t>อำเภอปลายพระยา</t>
  </si>
  <si>
    <t>Plai  Praya District</t>
  </si>
  <si>
    <t>ทต.ปลายพระยา</t>
  </si>
  <si>
    <t>Plai Phraya SM</t>
  </si>
  <si>
    <t>อำเภอลำทับ</t>
  </si>
  <si>
    <t>Lam  Thap District</t>
  </si>
  <si>
    <t>ทต.ลำทับ</t>
  </si>
  <si>
    <t>Lam Thap SM</t>
  </si>
  <si>
    <t>อำเภอเหนือคลอง</t>
  </si>
  <si>
    <t>Nuea  Khlong District</t>
  </si>
  <si>
    <t>ทต.เหนือคลอง</t>
  </si>
  <si>
    <t>Nuea Khlong SM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</si>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</sst>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_);_(* \(#,##0.0\);_(* &quot;-&quot;??_);_(@_)"/>
    <numFmt numFmtId="188" formatCode="_(* #,##0.00_);_(* \(#,##0.00\);_(* &quot;-&quot;??_);_(@_)"/>
    <numFmt numFmtId="189" formatCode="_(* #,##0_);_(* \(#,##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81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left"/>
    </xf>
    <xf numFmtId="187" fontId="2" fillId="0" borderId="0" xfId="1" applyNumberFormat="1" applyFont="1" applyAlignment="1">
      <alignment horizontal="center"/>
    </xf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5" fillId="0" borderId="0" xfId="1" applyNumberFormat="1" applyFont="1"/>
    <xf numFmtId="187" fontId="6" fillId="0" borderId="0" xfId="1" applyNumberFormat="1" applyFont="1"/>
    <xf numFmtId="187" fontId="6" fillId="0" borderId="9" xfId="1" applyNumberFormat="1" applyFont="1" applyBorder="1" applyAlignment="1">
      <alignment horizontal="center"/>
    </xf>
    <xf numFmtId="187" fontId="6" fillId="0" borderId="10" xfId="1" applyNumberFormat="1" applyFont="1" applyBorder="1"/>
    <xf numFmtId="187" fontId="6" fillId="0" borderId="8" xfId="1" applyNumberFormat="1" applyFont="1" applyBorder="1" applyAlignment="1">
      <alignment horizontal="center"/>
    </xf>
    <xf numFmtId="187" fontId="6" fillId="0" borderId="0" xfId="1" applyNumberFormat="1" applyFont="1" applyAlignment="1">
      <alignment horizontal="center"/>
    </xf>
    <xf numFmtId="187" fontId="7" fillId="0" borderId="9" xfId="1" applyNumberFormat="1" applyFont="1" applyBorder="1" applyAlignment="1">
      <alignment horizontal="center"/>
    </xf>
    <xf numFmtId="187" fontId="7" fillId="0" borderId="0" xfId="1" applyNumberFormat="1" applyFont="1" applyAlignment="1">
      <alignment horizontal="center"/>
    </xf>
    <xf numFmtId="187" fontId="7" fillId="0" borderId="8" xfId="1" applyNumberFormat="1" applyFont="1" applyBorder="1" applyAlignment="1">
      <alignment horizontal="center"/>
    </xf>
    <xf numFmtId="187" fontId="7" fillId="0" borderId="11" xfId="1" applyNumberFormat="1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8" fillId="0" borderId="0" xfId="1" applyNumberFormat="1" applyFont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187" fontId="6" fillId="0" borderId="9" xfId="1" applyNumberFormat="1" applyFont="1" applyBorder="1"/>
    <xf numFmtId="187" fontId="8" fillId="0" borderId="9" xfId="1" applyNumberFormat="1" applyFont="1" applyBorder="1"/>
    <xf numFmtId="187" fontId="3" fillId="0" borderId="0" xfId="1" applyNumberFormat="1" applyFont="1" applyAlignment="1">
      <alignment vertical="center"/>
    </xf>
    <xf numFmtId="187" fontId="8" fillId="0" borderId="0" xfId="1" applyNumberFormat="1" applyFont="1"/>
    <xf numFmtId="187" fontId="9" fillId="0" borderId="0" xfId="1" applyNumberFormat="1" applyFont="1"/>
    <xf numFmtId="187" fontId="8" fillId="0" borderId="9" xfId="2" applyNumberFormat="1" applyFont="1" applyBorder="1"/>
    <xf numFmtId="187" fontId="2" fillId="0" borderId="9" xfId="2" applyNumberFormat="1" applyFont="1" applyBorder="1"/>
    <xf numFmtId="187" fontId="7" fillId="0" borderId="0" xfId="1" applyNumberFormat="1" applyFont="1"/>
    <xf numFmtId="187" fontId="5" fillId="0" borderId="9" xfId="1" applyNumberFormat="1" applyFont="1" applyBorder="1"/>
    <xf numFmtId="187" fontId="10" fillId="0" borderId="0" xfId="1" applyNumberFormat="1" applyFont="1"/>
    <xf numFmtId="187" fontId="6" fillId="0" borderId="9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left"/>
    </xf>
    <xf numFmtId="187" fontId="5" fillId="0" borderId="9" xfId="1" applyNumberFormat="1" applyFont="1" applyBorder="1" applyAlignment="1">
      <alignment horizontal="right"/>
    </xf>
    <xf numFmtId="187" fontId="10" fillId="0" borderId="0" xfId="1" applyNumberFormat="1" applyFont="1" applyAlignment="1">
      <alignment horizontal="left"/>
    </xf>
    <xf numFmtId="187" fontId="8" fillId="0" borderId="0" xfId="1" applyNumberFormat="1" applyFont="1" applyAlignment="1">
      <alignment horizontal="left"/>
    </xf>
    <xf numFmtId="187" fontId="11" fillId="0" borderId="0" xfId="1" applyNumberFormat="1" applyFont="1" applyAlignment="1">
      <alignment horizontal="left"/>
    </xf>
    <xf numFmtId="189" fontId="2" fillId="0" borderId="0" xfId="1" applyNumberFormat="1" applyFont="1" applyAlignment="1">
      <alignment horizontal="center"/>
    </xf>
    <xf numFmtId="187" fontId="9" fillId="0" borderId="8" xfId="1" applyNumberFormat="1" applyFont="1" applyBorder="1" applyAlignment="1">
      <alignment horizontal="left"/>
    </xf>
    <xf numFmtId="187" fontId="9" fillId="0" borderId="0" xfId="1" applyNumberFormat="1" applyFont="1" applyAlignment="1">
      <alignment horizontal="center"/>
    </xf>
    <xf numFmtId="187" fontId="2" fillId="0" borderId="9" xfId="1" applyNumberFormat="1" applyFont="1" applyBorder="1"/>
    <xf numFmtId="187" fontId="10" fillId="0" borderId="0" xfId="1" applyNumberFormat="1" applyFont="1" applyAlignment="1">
      <alignment horizontal="left" vertical="center"/>
    </xf>
    <xf numFmtId="187" fontId="9" fillId="0" borderId="8" xfId="1" applyNumberFormat="1" applyFont="1" applyBorder="1"/>
    <xf numFmtId="187" fontId="8" fillId="0" borderId="6" xfId="1" applyNumberFormat="1" applyFont="1" applyBorder="1" applyAlignment="1">
      <alignment horizontal="left"/>
    </xf>
    <xf numFmtId="187" fontId="7" fillId="0" borderId="11" xfId="1" applyNumberFormat="1" applyFont="1" applyBorder="1"/>
    <xf numFmtId="187" fontId="5" fillId="0" borderId="11" xfId="1" applyNumberFormat="1" applyFont="1" applyBorder="1"/>
    <xf numFmtId="187" fontId="7" fillId="0" borderId="6" xfId="1" applyNumberFormat="1" applyFont="1" applyBorder="1"/>
    <xf numFmtId="187" fontId="10" fillId="0" borderId="6" xfId="1" applyNumberFormat="1" applyFont="1" applyBorder="1" applyAlignment="1">
      <alignment horizontal="left"/>
    </xf>
    <xf numFmtId="187" fontId="4" fillId="0" borderId="0" xfId="1" applyNumberFormat="1" applyFont="1" applyAlignment="1">
      <alignment vertical="center"/>
    </xf>
    <xf numFmtId="187" fontId="4" fillId="0" borderId="0" xfId="1" applyNumberFormat="1" applyFont="1"/>
    <xf numFmtId="189" fontId="2" fillId="0" borderId="0" xfId="1" applyNumberFormat="1" applyFont="1" applyAlignment="1">
      <alignment horizontal="left"/>
    </xf>
    <xf numFmtId="189" fontId="2" fillId="0" borderId="0" xfId="1" applyNumberFormat="1" applyFont="1" applyAlignment="1"/>
    <xf numFmtId="187" fontId="6" fillId="0" borderId="0" xfId="1" applyNumberFormat="1" applyFont="1" applyAlignment="1">
      <alignment horizontal="left"/>
    </xf>
    <xf numFmtId="187" fontId="6" fillId="0" borderId="4" xfId="1" applyNumberFormat="1" applyFont="1" applyBorder="1" applyAlignment="1">
      <alignment horizontal="left"/>
    </xf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0" xfId="1" applyNumberFormat="1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 vertical="center"/>
    </xf>
    <xf numFmtId="187" fontId="3" fillId="0" borderId="0" xfId="1" applyNumberFormat="1" applyFont="1" applyAlignment="1">
      <alignment horizontal="center" vertical="center"/>
    </xf>
    <xf numFmtId="187" fontId="6" fillId="0" borderId="1" xfId="1" applyNumberFormat="1" applyFont="1" applyBorder="1" applyAlignment="1">
      <alignment horizontal="center" vertical="center" shrinkToFit="1"/>
    </xf>
    <xf numFmtId="187" fontId="6" fillId="0" borderId="2" xfId="1" applyNumberFormat="1" applyFont="1" applyBorder="1" applyAlignment="1">
      <alignment horizontal="center" vertical="center" shrinkToFit="1"/>
    </xf>
    <xf numFmtId="187" fontId="6" fillId="0" borderId="0" xfId="1" applyNumberFormat="1" applyFont="1" applyAlignment="1">
      <alignment horizontal="center" vertical="center" shrinkToFit="1"/>
    </xf>
    <xf numFmtId="187" fontId="6" fillId="0" borderId="4" xfId="1" applyNumberFormat="1" applyFont="1" applyBorder="1" applyAlignment="1">
      <alignment horizontal="center" vertical="center" shrinkToFit="1"/>
    </xf>
    <xf numFmtId="187" fontId="6" fillId="0" borderId="6" xfId="1" applyNumberFormat="1" applyFont="1" applyBorder="1" applyAlignment="1">
      <alignment horizontal="center" vertical="center" shrinkToFit="1"/>
    </xf>
    <xf numFmtId="187" fontId="6" fillId="0" borderId="7" xfId="1" applyNumberFormat="1" applyFont="1" applyBorder="1" applyAlignment="1">
      <alignment horizontal="center" vertical="center" shrinkToFit="1"/>
    </xf>
    <xf numFmtId="187" fontId="6" fillId="0" borderId="3" xfId="1" applyNumberFormat="1" applyFont="1" applyBorder="1" applyAlignment="1">
      <alignment horizontal="center" shrinkToFit="1"/>
    </xf>
    <xf numFmtId="187" fontId="6" fillId="0" borderId="1" xfId="1" applyNumberFormat="1" applyFont="1" applyBorder="1" applyAlignment="1">
      <alignment horizontal="center" shrinkToFit="1"/>
    </xf>
    <xf numFmtId="187" fontId="6" fillId="0" borderId="2" xfId="1" applyNumberFormat="1" applyFont="1" applyBorder="1" applyAlignment="1">
      <alignment horizontal="center" shrinkToFit="1"/>
    </xf>
    <xf numFmtId="187" fontId="6" fillId="0" borderId="3" xfId="1" applyNumberFormat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87" fontId="6" fillId="0" borderId="3" xfId="1" applyNumberFormat="1" applyFont="1" applyBorder="1" applyAlignment="1">
      <alignment horizontal="center" vertical="center" shrinkToFit="1"/>
    </xf>
    <xf numFmtId="187" fontId="6" fillId="0" borderId="1" xfId="1" applyNumberFormat="1" applyFont="1" applyBorder="1" applyAlignment="1">
      <alignment vertical="center" shrinkToFit="1"/>
    </xf>
    <xf numFmtId="187" fontId="6" fillId="0" borderId="8" xfId="1" applyNumberFormat="1" applyFont="1" applyBorder="1" applyAlignment="1">
      <alignment vertical="center" shrinkToFit="1"/>
    </xf>
    <xf numFmtId="187" fontId="6" fillId="0" borderId="0" xfId="1" applyNumberFormat="1" applyFont="1" applyAlignment="1">
      <alignment vertical="center" shrinkToFit="1"/>
    </xf>
    <xf numFmtId="187" fontId="6" fillId="0" borderId="5" xfId="1" applyNumberFormat="1" applyFont="1" applyBorder="1" applyAlignment="1">
      <alignment vertical="center" shrinkToFit="1"/>
    </xf>
    <xf numFmtId="187" fontId="6" fillId="0" borderId="6" xfId="1" applyNumberFormat="1" applyFont="1" applyBorder="1" applyAlignment="1">
      <alignment vertical="center" shrinkToFit="1"/>
    </xf>
    <xf numFmtId="187" fontId="6" fillId="0" borderId="5" xfId="1" applyNumberFormat="1" applyFont="1" applyBorder="1" applyAlignment="1">
      <alignment horizontal="center" vertical="center" shrinkToFit="1"/>
    </xf>
    <xf numFmtId="187" fontId="6" fillId="0" borderId="5" xfId="1" applyNumberFormat="1" applyFont="1" applyBorder="1" applyAlignment="1">
      <alignment horizontal="center" vertical="center"/>
    </xf>
    <xf numFmtId="187" fontId="6" fillId="0" borderId="6" xfId="1" applyNumberFormat="1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left"/>
    </xf>
    <xf numFmtId="187" fontId="7" fillId="0" borderId="7" xfId="1" applyNumberFormat="1" applyFont="1" applyBorder="1" applyAlignment="1">
      <alignment horizontal="left"/>
    </xf>
    <xf numFmtId="187" fontId="8" fillId="0" borderId="0" xfId="1" applyNumberFormat="1" applyFont="1" applyAlignment="1">
      <alignment horizontal="left"/>
    </xf>
  </cellXfs>
  <cellStyles count="3">
    <cellStyle name="Comma 3" xfId="2" xr:uid="{4C6BB1B4-89B3-4D02-A43B-FADCBB280839}"/>
    <cellStyle name="Normal" xfId="0" builtinId="0"/>
    <cellStyle name="Normal 2" xfId="1" xr:uid="{352B3C99-177F-4A55-A638-E54F333D2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21</xdr:col>
      <xdr:colOff>398256</xdr:colOff>
      <xdr:row>2</xdr:row>
      <xdr:rowOff>215790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659A3EC-5A14-4B3F-AB82-4828522BCFED}"/>
            </a:ext>
          </a:extLst>
        </xdr:cNvPr>
        <xdr:cNvGrpSpPr/>
      </xdr:nvGrpSpPr>
      <xdr:grpSpPr>
        <a:xfrm>
          <a:off x="11191875" y="276225"/>
          <a:ext cx="398256" cy="492015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0048DB7E-4956-47FF-883C-9AAB9C75A43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30B2973-6E16-463D-825B-F2338421413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1250758</xdr:colOff>
      <xdr:row>24</xdr:row>
      <xdr:rowOff>86590</xdr:rowOff>
    </xdr:from>
    <xdr:to>
      <xdr:col>19</xdr:col>
      <xdr:colOff>42271</xdr:colOff>
      <xdr:row>26</xdr:row>
      <xdr:rowOff>50305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5922D39-4914-4949-9219-6AE837F71591}"/>
            </a:ext>
          </a:extLst>
        </xdr:cNvPr>
        <xdr:cNvGrpSpPr/>
      </xdr:nvGrpSpPr>
      <xdr:grpSpPr>
        <a:xfrm>
          <a:off x="10651933" y="5639665"/>
          <a:ext cx="401238" cy="487590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D8B39AD3-B395-4255-AC63-EE6AB485E13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FF07C07-DA68-4B37-9E01-C9603133F9A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7AFB-DA99-4729-B676-4E7F2062DE45}">
  <sheetPr>
    <tabColor rgb="FF00B050"/>
  </sheetPr>
  <dimension ref="A1:AA27"/>
  <sheetViews>
    <sheetView showGridLines="0" topLeftCell="A10" zoomScaleNormal="100" workbookViewId="0">
      <selection activeCell="G31" sqref="G31"/>
    </sheetView>
  </sheetViews>
  <sheetFormatPr defaultColWidth="8" defaultRowHeight="21.75" x14ac:dyDescent="0.5"/>
  <cols>
    <col min="1" max="1" width="1.5" style="6" customWidth="1"/>
    <col min="2" max="2" width="5.375" style="6" customWidth="1"/>
    <col min="3" max="3" width="5.375" style="6" bestFit="1" customWidth="1"/>
    <col min="4" max="4" width="1.5" style="6" customWidth="1"/>
    <col min="5" max="5" width="8.5" style="6" customWidth="1"/>
    <col min="6" max="6" width="9.625" style="6" customWidth="1"/>
    <col min="7" max="7" width="7.75" style="6" customWidth="1"/>
    <col min="8" max="8" width="10.125" style="6" bestFit="1" customWidth="1"/>
    <col min="9" max="9" width="9" style="6" customWidth="1"/>
    <col min="10" max="10" width="8.125" style="6" customWidth="1"/>
    <col min="11" max="11" width="7.125" style="6" customWidth="1"/>
    <col min="12" max="12" width="8.125" style="6" customWidth="1"/>
    <col min="13" max="13" width="8.5" style="6" customWidth="1"/>
    <col min="14" max="14" width="8.25" style="6" customWidth="1"/>
    <col min="15" max="15" width="8.5" style="6" customWidth="1"/>
    <col min="16" max="16" width="7.5" style="6" customWidth="1"/>
    <col min="17" max="17" width="7.75" style="6" bestFit="1" customWidth="1"/>
    <col min="18" max="18" width="1.125" style="6" customWidth="1"/>
    <col min="19" max="19" width="21.125" style="6" customWidth="1"/>
    <col min="20" max="20" width="2" style="6" customWidth="1"/>
    <col min="21" max="21" width="4.5" style="6" hidden="1" customWidth="1"/>
    <col min="22" max="22" width="10" style="6" bestFit="1" customWidth="1"/>
    <col min="23" max="16384" width="8" style="6"/>
  </cols>
  <sheetData>
    <row r="1" spans="1:27" s="1" customFormat="1" x14ac:dyDescent="0.5">
      <c r="B1" s="2" t="s">
        <v>0</v>
      </c>
      <c r="C1" s="35">
        <v>2</v>
      </c>
      <c r="D1" s="2" t="s">
        <v>1</v>
      </c>
    </row>
    <row r="2" spans="1:27" s="4" customFormat="1" x14ac:dyDescent="0.5">
      <c r="B2" s="1" t="s">
        <v>2</v>
      </c>
      <c r="C2" s="35">
        <v>2</v>
      </c>
      <c r="D2" s="2" t="s">
        <v>3</v>
      </c>
    </row>
    <row r="3" spans="1:27" s="4" customFormat="1" x14ac:dyDescent="0.5">
      <c r="B3" s="1"/>
      <c r="C3" s="3"/>
      <c r="D3" s="2"/>
      <c r="S3" s="5" t="s">
        <v>4</v>
      </c>
    </row>
    <row r="4" spans="1:27" ht="6" customHeight="1" x14ac:dyDescent="0.5"/>
    <row r="5" spans="1:27" s="7" customFormat="1" ht="21" customHeight="1" x14ac:dyDescent="0.45">
      <c r="A5" s="58" t="s">
        <v>5</v>
      </c>
      <c r="B5" s="58"/>
      <c r="C5" s="58"/>
      <c r="D5" s="59"/>
      <c r="E5" s="64" t="s">
        <v>6</v>
      </c>
      <c r="F5" s="65"/>
      <c r="G5" s="65"/>
      <c r="H5" s="65"/>
      <c r="I5" s="65"/>
      <c r="J5" s="65"/>
      <c r="K5" s="66"/>
      <c r="L5" s="67" t="s">
        <v>7</v>
      </c>
      <c r="M5" s="68"/>
      <c r="N5" s="68"/>
      <c r="O5" s="68"/>
      <c r="P5" s="68"/>
      <c r="Q5" s="68"/>
      <c r="R5" s="69" t="s">
        <v>8</v>
      </c>
      <c r="S5" s="70"/>
    </row>
    <row r="6" spans="1:27" s="7" customFormat="1" ht="21" customHeight="1" x14ac:dyDescent="0.45">
      <c r="A6" s="60"/>
      <c r="B6" s="60"/>
      <c r="C6" s="60"/>
      <c r="D6" s="61"/>
      <c r="E6" s="75" t="s">
        <v>9</v>
      </c>
      <c r="F6" s="62"/>
      <c r="G6" s="62"/>
      <c r="H6" s="62"/>
      <c r="I6" s="62"/>
      <c r="J6" s="62"/>
      <c r="K6" s="63"/>
      <c r="L6" s="76" t="s">
        <v>10</v>
      </c>
      <c r="M6" s="77"/>
      <c r="N6" s="77"/>
      <c r="O6" s="77"/>
      <c r="P6" s="77"/>
      <c r="Q6" s="77"/>
      <c r="R6" s="71"/>
      <c r="S6" s="72"/>
    </row>
    <row r="7" spans="1:27" s="7" customFormat="1" ht="21" customHeight="1" x14ac:dyDescent="0.45">
      <c r="A7" s="60"/>
      <c r="B7" s="60"/>
      <c r="C7" s="60"/>
      <c r="D7" s="61"/>
      <c r="E7" s="8"/>
      <c r="F7" s="8" t="s">
        <v>11</v>
      </c>
      <c r="G7" s="8"/>
      <c r="H7" s="8"/>
      <c r="I7" s="8"/>
      <c r="K7" s="9"/>
      <c r="L7" s="10"/>
      <c r="M7" s="10"/>
      <c r="N7" s="10"/>
      <c r="O7" s="10"/>
      <c r="P7" s="10"/>
      <c r="Q7" s="10"/>
      <c r="R7" s="71"/>
      <c r="S7" s="72"/>
      <c r="V7" s="11"/>
      <c r="W7" s="11"/>
    </row>
    <row r="8" spans="1:27" s="7" customFormat="1" ht="21" customHeight="1" x14ac:dyDescent="0.45">
      <c r="A8" s="60"/>
      <c r="B8" s="60"/>
      <c r="C8" s="60"/>
      <c r="D8" s="61"/>
      <c r="E8" s="8" t="s">
        <v>12</v>
      </c>
      <c r="F8" s="8" t="s">
        <v>13</v>
      </c>
      <c r="G8" s="8"/>
      <c r="H8" s="8" t="s">
        <v>14</v>
      </c>
      <c r="I8" s="8"/>
      <c r="J8" s="10"/>
      <c r="K8" s="8"/>
      <c r="L8" s="10"/>
      <c r="M8" s="10"/>
      <c r="N8" s="10"/>
      <c r="O8" s="10"/>
      <c r="P8" s="10"/>
      <c r="Q8" s="10"/>
      <c r="R8" s="71"/>
      <c r="S8" s="72"/>
      <c r="V8" s="11"/>
      <c r="W8" s="11"/>
    </row>
    <row r="9" spans="1:27" s="7" customFormat="1" ht="21" customHeight="1" x14ac:dyDescent="0.45">
      <c r="A9" s="60"/>
      <c r="B9" s="60"/>
      <c r="C9" s="60"/>
      <c r="D9" s="61"/>
      <c r="E9" s="12" t="s">
        <v>15</v>
      </c>
      <c r="F9" s="8" t="s">
        <v>16</v>
      </c>
      <c r="G9" s="8"/>
      <c r="H9" s="11" t="s">
        <v>17</v>
      </c>
      <c r="I9" s="8"/>
      <c r="J9" s="10"/>
      <c r="K9" s="8"/>
      <c r="L9" s="10" t="s">
        <v>18</v>
      </c>
      <c r="M9" s="10"/>
      <c r="N9" s="10"/>
      <c r="O9" s="10"/>
      <c r="P9" s="10"/>
      <c r="Q9" s="10"/>
      <c r="R9" s="71"/>
      <c r="S9" s="72"/>
      <c r="V9" s="11"/>
      <c r="W9" s="11"/>
    </row>
    <row r="10" spans="1:27" s="7" customFormat="1" ht="21" customHeight="1" x14ac:dyDescent="0.45">
      <c r="A10" s="60"/>
      <c r="B10" s="60"/>
      <c r="C10" s="60"/>
      <c r="D10" s="61"/>
      <c r="E10" s="12" t="s">
        <v>19</v>
      </c>
      <c r="F10" s="13" t="s">
        <v>20</v>
      </c>
      <c r="G10" s="8" t="s">
        <v>21</v>
      </c>
      <c r="H10" s="13" t="s">
        <v>22</v>
      </c>
      <c r="I10" s="8" t="s">
        <v>23</v>
      </c>
      <c r="J10" s="10" t="s">
        <v>24</v>
      </c>
      <c r="K10" s="8" t="s">
        <v>25</v>
      </c>
      <c r="L10" s="14" t="s">
        <v>26</v>
      </c>
      <c r="M10" s="10" t="s">
        <v>27</v>
      </c>
      <c r="N10" s="10" t="s">
        <v>28</v>
      </c>
      <c r="O10" s="10" t="s">
        <v>29</v>
      </c>
      <c r="P10" s="10" t="s">
        <v>30</v>
      </c>
      <c r="Q10" s="10" t="s">
        <v>31</v>
      </c>
      <c r="R10" s="71"/>
      <c r="S10" s="72"/>
      <c r="V10" s="11"/>
      <c r="W10" s="11"/>
    </row>
    <row r="11" spans="1:27" s="7" customFormat="1" ht="21" customHeight="1" x14ac:dyDescent="0.45">
      <c r="A11" s="62"/>
      <c r="B11" s="62"/>
      <c r="C11" s="62"/>
      <c r="D11" s="63"/>
      <c r="E11" s="15" t="s">
        <v>19</v>
      </c>
      <c r="F11" s="15" t="s">
        <v>32</v>
      </c>
      <c r="G11" s="15" t="s">
        <v>33</v>
      </c>
      <c r="H11" s="15" t="s">
        <v>34</v>
      </c>
      <c r="I11" s="15" t="s">
        <v>35</v>
      </c>
      <c r="J11" s="16" t="s">
        <v>36</v>
      </c>
      <c r="K11" s="15" t="s">
        <v>37</v>
      </c>
      <c r="L11" s="16" t="s">
        <v>38</v>
      </c>
      <c r="M11" s="16" t="s">
        <v>39</v>
      </c>
      <c r="N11" s="16" t="s">
        <v>40</v>
      </c>
      <c r="O11" s="16" t="s">
        <v>41</v>
      </c>
      <c r="P11" s="16" t="s">
        <v>36</v>
      </c>
      <c r="Q11" s="15" t="s">
        <v>37</v>
      </c>
      <c r="R11" s="73"/>
      <c r="S11" s="74"/>
      <c r="V11" s="11"/>
      <c r="W11" s="11"/>
    </row>
    <row r="12" spans="1:27" s="7" customFormat="1" ht="3" customHeight="1" x14ac:dyDescent="0.45">
      <c r="A12" s="17"/>
      <c r="B12" s="17"/>
      <c r="C12" s="17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S12" s="17"/>
    </row>
    <row r="13" spans="1:27" s="22" customFormat="1" ht="21.75" customHeight="1" x14ac:dyDescent="0.45">
      <c r="A13" s="54" t="s">
        <v>42</v>
      </c>
      <c r="B13" s="54"/>
      <c r="C13" s="54"/>
      <c r="D13" s="55"/>
      <c r="E13" s="20">
        <v>487311.6</v>
      </c>
      <c r="F13" s="20">
        <v>30896.199999999997</v>
      </c>
      <c r="G13" s="20">
        <v>43157.5</v>
      </c>
      <c r="H13" s="20">
        <v>14497.5</v>
      </c>
      <c r="I13" s="20">
        <v>10855.9</v>
      </c>
      <c r="J13" s="20">
        <v>783975.60000000009</v>
      </c>
      <c r="K13" s="20">
        <v>64210.3</v>
      </c>
      <c r="L13" s="20">
        <v>178612.7</v>
      </c>
      <c r="M13" s="20">
        <v>395822.80000000005</v>
      </c>
      <c r="N13" s="20">
        <v>300964.30000000005</v>
      </c>
      <c r="O13" s="20">
        <v>152890.09</v>
      </c>
      <c r="P13" s="20">
        <v>71542.8</v>
      </c>
      <c r="Q13" s="20">
        <v>95</v>
      </c>
      <c r="R13" s="56" t="s">
        <v>43</v>
      </c>
      <c r="S13" s="57"/>
      <c r="T13" s="21"/>
      <c r="V13" s="23"/>
      <c r="W13" s="23"/>
      <c r="X13" s="23"/>
      <c r="Y13" s="23"/>
      <c r="Z13" s="23"/>
      <c r="AA13" s="23"/>
    </row>
    <row r="14" spans="1:27" s="7" customFormat="1" ht="21" customHeight="1" x14ac:dyDescent="0.5">
      <c r="A14" s="22" t="s">
        <v>44</v>
      </c>
      <c r="C14" s="17"/>
      <c r="D14" s="18"/>
      <c r="E14" s="24">
        <f>SUM(E15:E16)</f>
        <v>175419.9</v>
      </c>
      <c r="F14" s="24">
        <f t="shared" ref="F14:Q14" si="0">SUM(F15:F16)</f>
        <v>23601.199999999997</v>
      </c>
      <c r="G14" s="24">
        <f t="shared" si="0"/>
        <v>23239</v>
      </c>
      <c r="H14" s="24">
        <f t="shared" si="0"/>
        <v>5674.4</v>
      </c>
      <c r="I14" s="24">
        <f t="shared" si="0"/>
        <v>6870.1</v>
      </c>
      <c r="J14" s="24">
        <f t="shared" si="0"/>
        <v>322687.5</v>
      </c>
      <c r="K14" s="24">
        <f t="shared" si="0"/>
        <v>27029.4</v>
      </c>
      <c r="L14" s="24">
        <f t="shared" si="0"/>
        <v>75027.600000000006</v>
      </c>
      <c r="M14" s="24">
        <f t="shared" si="0"/>
        <v>164482.5</v>
      </c>
      <c r="N14" s="24">
        <f t="shared" si="0"/>
        <v>123644</v>
      </c>
      <c r="O14" s="24">
        <f t="shared" si="0"/>
        <v>51765.7</v>
      </c>
      <c r="P14" s="24">
        <f t="shared" si="0"/>
        <v>15035.3</v>
      </c>
      <c r="Q14" s="25">
        <f t="shared" si="0"/>
        <v>0</v>
      </c>
      <c r="R14" s="23" t="s">
        <v>45</v>
      </c>
      <c r="V14" s="26"/>
      <c r="W14" s="26"/>
      <c r="X14" s="26"/>
      <c r="Y14" s="26"/>
      <c r="Z14" s="26"/>
      <c r="AA14" s="26"/>
    </row>
    <row r="15" spans="1:27" s="7" customFormat="1" ht="21" customHeight="1" x14ac:dyDescent="0.5">
      <c r="A15" s="11"/>
      <c r="B15" s="50" t="s">
        <v>46</v>
      </c>
      <c r="C15" s="50"/>
      <c r="D15" s="51"/>
      <c r="E15" s="19">
        <v>132719.4</v>
      </c>
      <c r="F15" s="19">
        <v>21191.599999999999</v>
      </c>
      <c r="G15" s="19">
        <v>22722.6</v>
      </c>
      <c r="H15" s="19">
        <v>5625.7</v>
      </c>
      <c r="I15" s="19">
        <v>6483.5</v>
      </c>
      <c r="J15" s="19">
        <v>266177.7</v>
      </c>
      <c r="K15" s="19">
        <v>12596.6</v>
      </c>
      <c r="L15" s="19">
        <v>45069.8</v>
      </c>
      <c r="M15" s="19">
        <v>137771.70000000001</v>
      </c>
      <c r="N15" s="19">
        <v>104698.7</v>
      </c>
      <c r="O15" s="19">
        <v>29071.9</v>
      </c>
      <c r="P15" s="19">
        <v>11105</v>
      </c>
      <c r="Q15" s="27">
        <v>0</v>
      </c>
      <c r="R15" s="26"/>
      <c r="S15" s="28" t="s">
        <v>47</v>
      </c>
    </row>
    <row r="16" spans="1:27" s="7" customFormat="1" ht="21" customHeight="1" x14ac:dyDescent="0.5">
      <c r="A16" s="11"/>
      <c r="B16" s="50" t="s">
        <v>48</v>
      </c>
      <c r="C16" s="50"/>
      <c r="D16" s="51"/>
      <c r="E16" s="19">
        <v>42700.5</v>
      </c>
      <c r="F16" s="19">
        <v>2409.6</v>
      </c>
      <c r="G16" s="29">
        <v>516.4</v>
      </c>
      <c r="H16" s="19">
        <v>48.7</v>
      </c>
      <c r="I16" s="19">
        <v>386.6</v>
      </c>
      <c r="J16" s="19">
        <v>56509.8</v>
      </c>
      <c r="K16" s="19">
        <v>14432.8</v>
      </c>
      <c r="L16" s="19">
        <v>29957.8</v>
      </c>
      <c r="M16" s="19">
        <v>26710.799999999999</v>
      </c>
      <c r="N16" s="19">
        <v>18945.3</v>
      </c>
      <c r="O16" s="19">
        <v>22693.8</v>
      </c>
      <c r="P16" s="19">
        <v>3930.3</v>
      </c>
      <c r="Q16" s="27">
        <v>0</v>
      </c>
      <c r="R16" s="26"/>
      <c r="S16" s="28" t="s">
        <v>49</v>
      </c>
    </row>
    <row r="17" spans="1:19" s="7" customFormat="1" ht="21" customHeight="1" x14ac:dyDescent="0.45">
      <c r="A17" s="22" t="s">
        <v>50</v>
      </c>
      <c r="B17" s="22"/>
      <c r="C17" s="17"/>
      <c r="D17" s="18"/>
      <c r="E17" s="24">
        <f>SUM(E18)</f>
        <v>25503.5</v>
      </c>
      <c r="F17" s="24">
        <f t="shared" ref="F17:Q17" si="1">SUM(F18)</f>
        <v>965.1</v>
      </c>
      <c r="G17" s="24">
        <f t="shared" si="1"/>
        <v>3542.9</v>
      </c>
      <c r="H17" s="24">
        <f t="shared" si="1"/>
        <v>1654.6</v>
      </c>
      <c r="I17" s="24">
        <f t="shared" si="1"/>
        <v>763.3</v>
      </c>
      <c r="J17" s="24">
        <f t="shared" si="1"/>
        <v>44614.3</v>
      </c>
      <c r="K17" s="24">
        <f t="shared" si="1"/>
        <v>3371.5</v>
      </c>
      <c r="L17" s="24">
        <f t="shared" si="1"/>
        <v>6454.2</v>
      </c>
      <c r="M17" s="24">
        <f t="shared" si="1"/>
        <v>20986</v>
      </c>
      <c r="N17" s="24">
        <f t="shared" si="1"/>
        <v>20764.5</v>
      </c>
      <c r="O17" s="24">
        <f t="shared" si="1"/>
        <v>6164.8</v>
      </c>
      <c r="P17" s="24">
        <f t="shared" si="1"/>
        <v>5101.6000000000004</v>
      </c>
      <c r="Q17" s="24">
        <f t="shared" si="1"/>
        <v>25</v>
      </c>
      <c r="R17" s="30" t="s">
        <v>51</v>
      </c>
    </row>
    <row r="18" spans="1:19" s="7" customFormat="1" ht="21" customHeight="1" x14ac:dyDescent="0.45">
      <c r="A18" s="11"/>
      <c r="B18" s="52" t="s">
        <v>52</v>
      </c>
      <c r="C18" s="52"/>
      <c r="D18" s="53"/>
      <c r="E18" s="19">
        <v>25503.5</v>
      </c>
      <c r="F18" s="19">
        <v>965.1</v>
      </c>
      <c r="G18" s="19">
        <v>3542.9</v>
      </c>
      <c r="H18" s="19">
        <v>1654.6</v>
      </c>
      <c r="I18" s="19">
        <v>763.3</v>
      </c>
      <c r="J18" s="19">
        <v>44614.3</v>
      </c>
      <c r="K18" s="29">
        <v>3371.5</v>
      </c>
      <c r="L18" s="19">
        <v>6454.2</v>
      </c>
      <c r="M18" s="19">
        <v>20986</v>
      </c>
      <c r="N18" s="19">
        <v>20764.5</v>
      </c>
      <c r="O18" s="19">
        <v>6164.8</v>
      </c>
      <c r="P18" s="19">
        <v>5101.6000000000004</v>
      </c>
      <c r="Q18" s="29">
        <v>25</v>
      </c>
      <c r="R18" s="26"/>
      <c r="S18" s="28" t="s">
        <v>53</v>
      </c>
    </row>
    <row r="19" spans="1:19" s="7" customFormat="1" ht="21" customHeight="1" x14ac:dyDescent="0.45">
      <c r="A19" s="22" t="s">
        <v>54</v>
      </c>
      <c r="B19" s="22"/>
      <c r="C19" s="17"/>
      <c r="D19" s="18"/>
      <c r="E19" s="24">
        <f>SUM(E20:E21)</f>
        <v>39889.199999999997</v>
      </c>
      <c r="F19" s="24">
        <f t="shared" ref="F19:Q19" si="2">SUM(F20:F21)</f>
        <v>2128.4</v>
      </c>
      <c r="G19" s="24">
        <f t="shared" si="2"/>
        <v>1896.1999999999998</v>
      </c>
      <c r="H19" s="24">
        <f t="shared" si="2"/>
        <v>94.5</v>
      </c>
      <c r="I19" s="24">
        <f t="shared" si="2"/>
        <v>82.6</v>
      </c>
      <c r="J19" s="24">
        <f t="shared" si="2"/>
        <v>31976.9</v>
      </c>
      <c r="K19" s="24">
        <f t="shared" si="2"/>
        <v>4521.3</v>
      </c>
      <c r="L19" s="24">
        <f t="shared" si="2"/>
        <v>10363.400000000001</v>
      </c>
      <c r="M19" s="24">
        <f t="shared" si="2"/>
        <v>21409.599999999999</v>
      </c>
      <c r="N19" s="24">
        <f t="shared" si="2"/>
        <v>20727.7</v>
      </c>
      <c r="O19" s="24">
        <f t="shared" si="2"/>
        <v>3173.2</v>
      </c>
      <c r="P19" s="24">
        <f t="shared" si="2"/>
        <v>5585.9</v>
      </c>
      <c r="Q19" s="24">
        <f t="shared" si="2"/>
        <v>20</v>
      </c>
      <c r="R19" s="30" t="s">
        <v>55</v>
      </c>
    </row>
    <row r="20" spans="1:19" s="7" customFormat="1" ht="21" customHeight="1" x14ac:dyDescent="0.5">
      <c r="A20" s="11"/>
      <c r="B20" s="50" t="s">
        <v>56</v>
      </c>
      <c r="C20" s="50"/>
      <c r="D20" s="51"/>
      <c r="E20" s="19">
        <v>15849.4</v>
      </c>
      <c r="F20" s="19">
        <v>63.3</v>
      </c>
      <c r="G20" s="19">
        <v>1531.1</v>
      </c>
      <c r="H20" s="27">
        <v>0</v>
      </c>
      <c r="I20" s="19">
        <v>2.2999999999999998</v>
      </c>
      <c r="J20" s="19">
        <v>10066.6</v>
      </c>
      <c r="K20" s="29">
        <v>0</v>
      </c>
      <c r="L20" s="19">
        <v>2142.8000000000002</v>
      </c>
      <c r="M20" s="19">
        <v>7389.3</v>
      </c>
      <c r="N20" s="19">
        <v>5644.1</v>
      </c>
      <c r="O20" s="19">
        <v>157.6</v>
      </c>
      <c r="P20" s="19">
        <v>1506.9</v>
      </c>
      <c r="Q20" s="31">
        <v>0</v>
      </c>
      <c r="R20" s="26"/>
      <c r="S20" s="32" t="s">
        <v>57</v>
      </c>
    </row>
    <row r="21" spans="1:19" s="7" customFormat="1" ht="21" customHeight="1" x14ac:dyDescent="0.45">
      <c r="A21" s="11"/>
      <c r="B21" s="50" t="s">
        <v>58</v>
      </c>
      <c r="C21" s="50"/>
      <c r="D21" s="51"/>
      <c r="E21" s="19">
        <v>24039.8</v>
      </c>
      <c r="F21" s="19">
        <v>2065.1</v>
      </c>
      <c r="G21" s="19">
        <v>365.1</v>
      </c>
      <c r="H21" s="19">
        <v>94.5</v>
      </c>
      <c r="I21" s="19">
        <v>80.3</v>
      </c>
      <c r="J21" s="19">
        <v>21910.3</v>
      </c>
      <c r="K21" s="29">
        <v>4521.3</v>
      </c>
      <c r="L21" s="19">
        <v>8220.6</v>
      </c>
      <c r="M21" s="19">
        <v>14020.3</v>
      </c>
      <c r="N21" s="19">
        <v>15083.6</v>
      </c>
      <c r="O21" s="19">
        <v>3015.6</v>
      </c>
      <c r="P21" s="19">
        <v>4079</v>
      </c>
      <c r="Q21" s="29">
        <v>20</v>
      </c>
      <c r="R21" s="26"/>
      <c r="S21" s="32" t="s">
        <v>59</v>
      </c>
    </row>
    <row r="22" spans="1:19" s="7" customFormat="1" ht="21" customHeight="1" x14ac:dyDescent="0.5">
      <c r="A22" s="22" t="s">
        <v>60</v>
      </c>
      <c r="B22" s="22"/>
      <c r="C22" s="17"/>
      <c r="D22" s="18"/>
      <c r="E22" s="24">
        <f>SUM(E23:E27)</f>
        <v>129844.90000000001</v>
      </c>
      <c r="F22" s="24">
        <f t="shared" ref="F22:Q22" si="3">SUM(F23:F27)</f>
        <v>2429.9</v>
      </c>
      <c r="G22" s="24">
        <f t="shared" si="3"/>
        <v>7772.7999999999993</v>
      </c>
      <c r="H22" s="24">
        <f t="shared" si="3"/>
        <v>908.80000000000007</v>
      </c>
      <c r="I22" s="24">
        <f t="shared" si="3"/>
        <v>1794.3</v>
      </c>
      <c r="J22" s="24">
        <f t="shared" si="3"/>
        <v>233599.2</v>
      </c>
      <c r="K22" s="24">
        <f t="shared" si="3"/>
        <v>25712.7</v>
      </c>
      <c r="L22" s="24">
        <f t="shared" si="3"/>
        <v>42810.2</v>
      </c>
      <c r="M22" s="24">
        <f t="shared" si="3"/>
        <v>93096.999999999985</v>
      </c>
      <c r="N22" s="24">
        <f t="shared" si="3"/>
        <v>69260.100000000006</v>
      </c>
      <c r="O22" s="24">
        <f t="shared" si="3"/>
        <v>61870.79</v>
      </c>
      <c r="P22" s="24">
        <f t="shared" si="3"/>
        <v>25068.1</v>
      </c>
      <c r="Q22" s="25">
        <f t="shared" si="3"/>
        <v>0</v>
      </c>
      <c r="R22" s="30" t="s">
        <v>61</v>
      </c>
    </row>
    <row r="23" spans="1:19" s="7" customFormat="1" ht="21" customHeight="1" x14ac:dyDescent="0.5">
      <c r="A23" s="33"/>
      <c r="B23" s="50" t="s">
        <v>62</v>
      </c>
      <c r="C23" s="50"/>
      <c r="D23" s="51"/>
      <c r="E23" s="19">
        <v>20470.2</v>
      </c>
      <c r="F23" s="19">
        <v>563.70000000000005</v>
      </c>
      <c r="G23" s="19">
        <v>3782.4</v>
      </c>
      <c r="H23" s="29">
        <v>812.7</v>
      </c>
      <c r="I23" s="19">
        <v>1486.5</v>
      </c>
      <c r="J23" s="19">
        <v>73691.100000000006</v>
      </c>
      <c r="K23" s="27">
        <v>0</v>
      </c>
      <c r="L23" s="19">
        <v>5200.8</v>
      </c>
      <c r="M23" s="19">
        <v>31615.7</v>
      </c>
      <c r="N23" s="19">
        <v>23879.5</v>
      </c>
      <c r="O23" s="19">
        <v>33672.400000000001</v>
      </c>
      <c r="P23" s="19">
        <v>3654</v>
      </c>
      <c r="Q23" s="31">
        <v>0</v>
      </c>
      <c r="R23" s="26"/>
      <c r="S23" s="32" t="s">
        <v>63</v>
      </c>
    </row>
    <row r="24" spans="1:19" s="7" customFormat="1" ht="21" customHeight="1" x14ac:dyDescent="0.5">
      <c r="A24" s="33"/>
      <c r="B24" s="50" t="s">
        <v>64</v>
      </c>
      <c r="C24" s="50"/>
      <c r="D24" s="51"/>
      <c r="E24" s="19">
        <v>18488.8</v>
      </c>
      <c r="F24" s="19">
        <v>317.3</v>
      </c>
      <c r="G24" s="19">
        <v>974</v>
      </c>
      <c r="H24" s="31">
        <v>0</v>
      </c>
      <c r="I24" s="19">
        <v>92.6</v>
      </c>
      <c r="J24" s="19">
        <v>22980.3</v>
      </c>
      <c r="K24" s="27">
        <v>0</v>
      </c>
      <c r="L24" s="19">
        <v>5042.3999999999996</v>
      </c>
      <c r="M24" s="19">
        <v>16189.8</v>
      </c>
      <c r="N24" s="19">
        <v>7908.7</v>
      </c>
      <c r="O24" s="19">
        <v>9807.9</v>
      </c>
      <c r="P24" s="19">
        <v>2395</v>
      </c>
      <c r="Q24" s="27">
        <v>0</v>
      </c>
      <c r="R24" s="26"/>
      <c r="S24" s="32" t="s">
        <v>65</v>
      </c>
    </row>
    <row r="25" spans="1:19" s="7" customFormat="1" ht="21" customHeight="1" x14ac:dyDescent="0.5">
      <c r="A25" s="33"/>
      <c r="B25" s="50" t="s">
        <v>66</v>
      </c>
      <c r="C25" s="50"/>
      <c r="D25" s="51"/>
      <c r="E25" s="19">
        <v>37526.6</v>
      </c>
      <c r="F25" s="19">
        <v>973.8</v>
      </c>
      <c r="G25" s="19">
        <v>455.2</v>
      </c>
      <c r="H25" s="31">
        <v>0</v>
      </c>
      <c r="I25" s="19">
        <v>51.2</v>
      </c>
      <c r="J25" s="19">
        <v>46086.2</v>
      </c>
      <c r="K25" s="19">
        <v>8334.2999999999993</v>
      </c>
      <c r="L25" s="19">
        <v>6861.5</v>
      </c>
      <c r="M25" s="19">
        <v>20275.400000000001</v>
      </c>
      <c r="N25" s="19">
        <v>14767.4</v>
      </c>
      <c r="O25" s="19">
        <v>5052.6899999999996</v>
      </c>
      <c r="P25" s="19">
        <v>7771.5</v>
      </c>
      <c r="Q25" s="31">
        <v>0</v>
      </c>
      <c r="R25" s="26"/>
      <c r="S25" s="32" t="s">
        <v>67</v>
      </c>
    </row>
    <row r="26" spans="1:19" s="7" customFormat="1" ht="21" customHeight="1" x14ac:dyDescent="0.5">
      <c r="A26" s="11"/>
      <c r="B26" s="52" t="s">
        <v>68</v>
      </c>
      <c r="C26" s="52"/>
      <c r="D26" s="53"/>
      <c r="E26" s="19">
        <v>27891</v>
      </c>
      <c r="F26" s="19">
        <v>382.7</v>
      </c>
      <c r="G26" s="19">
        <v>262.8</v>
      </c>
      <c r="H26" s="29">
        <v>96.1</v>
      </c>
      <c r="I26" s="19">
        <v>122.2</v>
      </c>
      <c r="J26" s="19">
        <v>59293.9</v>
      </c>
      <c r="K26" s="19">
        <v>17378.400000000001</v>
      </c>
      <c r="L26" s="19">
        <v>13096</v>
      </c>
      <c r="M26" s="19">
        <v>13170.7</v>
      </c>
      <c r="N26" s="19">
        <v>14083.5</v>
      </c>
      <c r="O26" s="19">
        <v>3941.2</v>
      </c>
      <c r="P26" s="19">
        <v>7337.1</v>
      </c>
      <c r="Q26" s="27">
        <v>0</v>
      </c>
      <c r="S26" s="34" t="s">
        <v>69</v>
      </c>
    </row>
    <row r="27" spans="1:19" s="7" customFormat="1" ht="21" customHeight="1" x14ac:dyDescent="0.5">
      <c r="A27" s="11"/>
      <c r="B27" s="52" t="s">
        <v>70</v>
      </c>
      <c r="C27" s="52"/>
      <c r="D27" s="53"/>
      <c r="E27" s="19">
        <v>25468.3</v>
      </c>
      <c r="F27" s="19">
        <v>192.4</v>
      </c>
      <c r="G27" s="19">
        <v>2298.4</v>
      </c>
      <c r="H27" s="31">
        <v>0</v>
      </c>
      <c r="I27" s="19">
        <v>41.8</v>
      </c>
      <c r="J27" s="19">
        <v>31547.7</v>
      </c>
      <c r="K27" s="19">
        <v>0</v>
      </c>
      <c r="L27" s="19">
        <v>12609.5</v>
      </c>
      <c r="M27" s="19">
        <v>11845.4</v>
      </c>
      <c r="N27" s="19">
        <v>8621</v>
      </c>
      <c r="O27" s="19">
        <v>9396.6</v>
      </c>
      <c r="P27" s="19">
        <v>3910.5</v>
      </c>
      <c r="Q27" s="27">
        <v>0</v>
      </c>
      <c r="S27" s="34" t="s">
        <v>71</v>
      </c>
    </row>
  </sheetData>
  <mergeCells count="18">
    <mergeCell ref="A5:D11"/>
    <mergeCell ref="E5:K5"/>
    <mergeCell ref="L5:Q5"/>
    <mergeCell ref="R5:S11"/>
    <mergeCell ref="E6:K6"/>
    <mergeCell ref="L6:Q6"/>
    <mergeCell ref="B27:D27"/>
    <mergeCell ref="A13:D13"/>
    <mergeCell ref="R13:S13"/>
    <mergeCell ref="B15:D15"/>
    <mergeCell ref="B16:D16"/>
    <mergeCell ref="B18:D18"/>
    <mergeCell ref="B20:D20"/>
    <mergeCell ref="B21:D21"/>
    <mergeCell ref="B23:D23"/>
    <mergeCell ref="B24:D24"/>
    <mergeCell ref="B25:D25"/>
    <mergeCell ref="B26:D26"/>
  </mergeCells>
  <pageMargins left="0.35433070866141736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365C-D80F-47AE-B19F-026E4D567E1F}">
  <sheetPr>
    <tabColor rgb="FF92D050"/>
  </sheetPr>
  <dimension ref="A1:AB29"/>
  <sheetViews>
    <sheetView showGridLines="0" tabSelected="1" zoomScaleNormal="100" workbookViewId="0">
      <selection activeCell="H18" sqref="H18"/>
    </sheetView>
  </sheetViews>
  <sheetFormatPr defaultColWidth="8" defaultRowHeight="21.75" x14ac:dyDescent="0.5"/>
  <cols>
    <col min="1" max="1" width="1.5" style="6" customWidth="1"/>
    <col min="2" max="2" width="7.25" style="6" customWidth="1"/>
    <col min="3" max="3" width="5.375" style="6" bestFit="1" customWidth="1"/>
    <col min="4" max="4" width="1.375" style="6" customWidth="1"/>
    <col min="5" max="5" width="8.75" style="6" bestFit="1" customWidth="1"/>
    <col min="6" max="6" width="10.125" style="6" bestFit="1" customWidth="1"/>
    <col min="7" max="7" width="6.5" style="6" bestFit="1" customWidth="1"/>
    <col min="8" max="8" width="9.875" style="6" bestFit="1" customWidth="1"/>
    <col min="9" max="9" width="9" style="6" customWidth="1"/>
    <col min="10" max="10" width="7.375" style="6" bestFit="1" customWidth="1"/>
    <col min="11" max="11" width="6.625" style="6" customWidth="1"/>
    <col min="12" max="13" width="7.375" style="6" customWidth="1"/>
    <col min="14" max="14" width="8.625" style="6" bestFit="1" customWidth="1"/>
    <col min="15" max="15" width="8.875" style="6" bestFit="1" customWidth="1"/>
    <col min="16" max="16" width="8.25" style="6" bestFit="1" customWidth="1"/>
    <col min="17" max="17" width="8" style="6" bestFit="1" customWidth="1"/>
    <col min="18" max="18" width="1.125" style="6" customWidth="1"/>
    <col min="19" max="19" width="21.125" style="6" customWidth="1"/>
    <col min="20" max="20" width="2" style="6" customWidth="1"/>
    <col min="21" max="21" width="4.5" style="6" hidden="1" customWidth="1"/>
    <col min="22" max="22" width="8" style="6"/>
    <col min="23" max="23" width="8.5" style="6" bestFit="1" customWidth="1"/>
    <col min="24" max="16384" width="8" style="6"/>
  </cols>
  <sheetData>
    <row r="1" spans="1:28" s="1" customFormat="1" x14ac:dyDescent="0.5">
      <c r="B1" s="2" t="s">
        <v>0</v>
      </c>
      <c r="C1" s="48">
        <v>2</v>
      </c>
      <c r="D1" s="2" t="s">
        <v>72</v>
      </c>
    </row>
    <row r="2" spans="1:28" s="4" customFormat="1" x14ac:dyDescent="0.5">
      <c r="B2" s="1" t="s">
        <v>2</v>
      </c>
      <c r="C2" s="49">
        <v>2</v>
      </c>
      <c r="D2" s="2" t="s">
        <v>73</v>
      </c>
    </row>
    <row r="3" spans="1:28" s="4" customFormat="1" x14ac:dyDescent="0.5">
      <c r="B3" s="1"/>
      <c r="C3" s="3"/>
      <c r="D3" s="2"/>
      <c r="S3" s="5" t="s">
        <v>4</v>
      </c>
    </row>
    <row r="4" spans="1:28" ht="6" customHeight="1" x14ac:dyDescent="0.5"/>
    <row r="5" spans="1:28" s="7" customFormat="1" ht="21" customHeight="1" x14ac:dyDescent="0.45">
      <c r="A5" s="58" t="s">
        <v>5</v>
      </c>
      <c r="B5" s="58"/>
      <c r="C5" s="58"/>
      <c r="D5" s="59"/>
      <c r="E5" s="64" t="s">
        <v>6</v>
      </c>
      <c r="F5" s="65"/>
      <c r="G5" s="65"/>
      <c r="H5" s="65"/>
      <c r="I5" s="65"/>
      <c r="J5" s="65"/>
      <c r="K5" s="66"/>
      <c r="L5" s="67" t="s">
        <v>7</v>
      </c>
      <c r="M5" s="68"/>
      <c r="N5" s="68"/>
      <c r="O5" s="68"/>
      <c r="P5" s="68"/>
      <c r="Q5" s="68"/>
      <c r="R5" s="69" t="s">
        <v>8</v>
      </c>
      <c r="S5" s="70"/>
    </row>
    <row r="6" spans="1:28" s="7" customFormat="1" ht="21" customHeight="1" x14ac:dyDescent="0.45">
      <c r="A6" s="60"/>
      <c r="B6" s="60"/>
      <c r="C6" s="60"/>
      <c r="D6" s="61"/>
      <c r="E6" s="75" t="s">
        <v>9</v>
      </c>
      <c r="F6" s="62"/>
      <c r="G6" s="62"/>
      <c r="H6" s="62"/>
      <c r="I6" s="62"/>
      <c r="J6" s="62"/>
      <c r="K6" s="63"/>
      <c r="L6" s="76" t="s">
        <v>10</v>
      </c>
      <c r="M6" s="77"/>
      <c r="N6" s="77"/>
      <c r="O6" s="77"/>
      <c r="P6" s="77"/>
      <c r="Q6" s="77"/>
      <c r="R6" s="71"/>
      <c r="S6" s="72"/>
    </row>
    <row r="7" spans="1:28" s="7" customFormat="1" ht="21" customHeight="1" x14ac:dyDescent="0.45">
      <c r="A7" s="60"/>
      <c r="B7" s="60"/>
      <c r="C7" s="60"/>
      <c r="D7" s="61"/>
      <c r="E7" s="8"/>
      <c r="F7" s="8" t="s">
        <v>11</v>
      </c>
      <c r="G7" s="8"/>
      <c r="H7" s="8"/>
      <c r="I7" s="8"/>
      <c r="K7" s="9"/>
      <c r="L7" s="10"/>
      <c r="M7" s="10"/>
      <c r="N7" s="10"/>
      <c r="O7" s="10"/>
      <c r="P7" s="10"/>
      <c r="Q7" s="10"/>
      <c r="R7" s="71"/>
      <c r="S7" s="72"/>
      <c r="V7" s="11"/>
      <c r="W7" s="11"/>
    </row>
    <row r="8" spans="1:28" s="7" customFormat="1" ht="21" customHeight="1" x14ac:dyDescent="0.45">
      <c r="A8" s="60"/>
      <c r="B8" s="60"/>
      <c r="C8" s="60"/>
      <c r="D8" s="61"/>
      <c r="E8" s="8" t="s">
        <v>12</v>
      </c>
      <c r="F8" s="8" t="s">
        <v>13</v>
      </c>
      <c r="G8" s="8"/>
      <c r="H8" s="8" t="s">
        <v>14</v>
      </c>
      <c r="I8" s="8"/>
      <c r="J8" s="10"/>
      <c r="K8" s="8"/>
      <c r="L8" s="10"/>
      <c r="M8" s="10"/>
      <c r="N8" s="10"/>
      <c r="O8" s="10"/>
      <c r="P8" s="10"/>
      <c r="Q8" s="10"/>
      <c r="R8" s="71"/>
      <c r="S8" s="72"/>
      <c r="V8" s="11"/>
      <c r="W8" s="11"/>
    </row>
    <row r="9" spans="1:28" s="7" customFormat="1" ht="21" customHeight="1" x14ac:dyDescent="0.45">
      <c r="A9" s="60"/>
      <c r="B9" s="60"/>
      <c r="C9" s="60"/>
      <c r="D9" s="61"/>
      <c r="E9" s="12" t="s">
        <v>15</v>
      </c>
      <c r="F9" s="8" t="s">
        <v>16</v>
      </c>
      <c r="G9" s="8"/>
      <c r="H9" s="11" t="s">
        <v>17</v>
      </c>
      <c r="I9" s="8"/>
      <c r="J9" s="10"/>
      <c r="K9" s="8"/>
      <c r="L9" s="10" t="s">
        <v>18</v>
      </c>
      <c r="M9" s="10"/>
      <c r="N9" s="10"/>
      <c r="O9" s="10"/>
      <c r="P9" s="10"/>
      <c r="Q9" s="10"/>
      <c r="R9" s="71"/>
      <c r="S9" s="72"/>
      <c r="V9" s="11"/>
      <c r="W9" s="11"/>
    </row>
    <row r="10" spans="1:28" s="7" customFormat="1" ht="21" customHeight="1" x14ac:dyDescent="0.45">
      <c r="A10" s="60"/>
      <c r="B10" s="60"/>
      <c r="C10" s="60"/>
      <c r="D10" s="61"/>
      <c r="E10" s="12" t="s">
        <v>19</v>
      </c>
      <c r="F10" s="13" t="s">
        <v>20</v>
      </c>
      <c r="G10" s="8" t="s">
        <v>21</v>
      </c>
      <c r="H10" s="13" t="s">
        <v>22</v>
      </c>
      <c r="I10" s="8" t="s">
        <v>23</v>
      </c>
      <c r="J10" s="10" t="s">
        <v>24</v>
      </c>
      <c r="K10" s="8" t="s">
        <v>25</v>
      </c>
      <c r="L10" s="14" t="s">
        <v>26</v>
      </c>
      <c r="M10" s="10" t="s">
        <v>27</v>
      </c>
      <c r="N10" s="10" t="s">
        <v>28</v>
      </c>
      <c r="O10" s="10" t="s">
        <v>29</v>
      </c>
      <c r="P10" s="10" t="s">
        <v>30</v>
      </c>
      <c r="Q10" s="10" t="s">
        <v>31</v>
      </c>
      <c r="R10" s="71"/>
      <c r="S10" s="72"/>
      <c r="V10" s="11"/>
      <c r="W10" s="11"/>
    </row>
    <row r="11" spans="1:28" s="7" customFormat="1" ht="21" customHeight="1" x14ac:dyDescent="0.45">
      <c r="A11" s="62"/>
      <c r="B11" s="62"/>
      <c r="C11" s="62"/>
      <c r="D11" s="63"/>
      <c r="E11" s="15" t="s">
        <v>19</v>
      </c>
      <c r="F11" s="15" t="s">
        <v>32</v>
      </c>
      <c r="G11" s="15" t="s">
        <v>33</v>
      </c>
      <c r="H11" s="15" t="s">
        <v>34</v>
      </c>
      <c r="I11" s="15" t="s">
        <v>35</v>
      </c>
      <c r="J11" s="16" t="s">
        <v>36</v>
      </c>
      <c r="K11" s="15" t="s">
        <v>37</v>
      </c>
      <c r="L11" s="16" t="s">
        <v>38</v>
      </c>
      <c r="M11" s="16" t="s">
        <v>39</v>
      </c>
      <c r="N11" s="16" t="s">
        <v>40</v>
      </c>
      <c r="O11" s="16" t="s">
        <v>41</v>
      </c>
      <c r="P11" s="16" t="s">
        <v>36</v>
      </c>
      <c r="Q11" s="15" t="s">
        <v>37</v>
      </c>
      <c r="R11" s="73"/>
      <c r="S11" s="74"/>
      <c r="V11" s="11"/>
      <c r="W11" s="11"/>
    </row>
    <row r="12" spans="1:28" s="7" customFormat="1" ht="3" customHeight="1" x14ac:dyDescent="0.45">
      <c r="A12" s="17"/>
      <c r="B12" s="17"/>
      <c r="C12" s="17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S12" s="17"/>
    </row>
    <row r="13" spans="1:28" s="7" customFormat="1" ht="21" customHeight="1" x14ac:dyDescent="0.45">
      <c r="A13" s="80" t="s">
        <v>74</v>
      </c>
      <c r="B13" s="80"/>
      <c r="C13" s="17"/>
      <c r="D13" s="18"/>
      <c r="E13" s="20">
        <f>SUM(E14:E15)</f>
        <v>46105.100000000006</v>
      </c>
      <c r="F13" s="20">
        <f t="shared" ref="F13:Q13" si="0">SUM(F14:F15)</f>
        <v>651.70000000000005</v>
      </c>
      <c r="G13" s="20">
        <f t="shared" si="0"/>
        <v>3752.9</v>
      </c>
      <c r="H13" s="20">
        <f t="shared" si="0"/>
        <v>3592.3999999999996</v>
      </c>
      <c r="I13" s="20">
        <f t="shared" si="0"/>
        <v>354.7</v>
      </c>
      <c r="J13" s="20">
        <f t="shared" si="0"/>
        <v>58486.8</v>
      </c>
      <c r="K13" s="20">
        <f t="shared" si="0"/>
        <v>3575.4</v>
      </c>
      <c r="L13" s="20">
        <f t="shared" si="0"/>
        <v>18446.300000000003</v>
      </c>
      <c r="M13" s="20">
        <f t="shared" si="0"/>
        <v>39490.6</v>
      </c>
      <c r="N13" s="20">
        <f t="shared" si="0"/>
        <v>25870.1</v>
      </c>
      <c r="O13" s="20">
        <f t="shared" si="0"/>
        <v>12217.7</v>
      </c>
      <c r="P13" s="20">
        <f t="shared" si="0"/>
        <v>5389.4</v>
      </c>
      <c r="Q13" s="20">
        <f t="shared" si="0"/>
        <v>50</v>
      </c>
      <c r="R13" s="36" t="s">
        <v>75</v>
      </c>
      <c r="S13" s="37"/>
      <c r="W13" s="26"/>
      <c r="X13" s="26"/>
      <c r="Y13" s="26"/>
      <c r="Z13" s="26"/>
      <c r="AA13" s="26"/>
      <c r="AB13" s="26"/>
    </row>
    <row r="14" spans="1:28" s="7" customFormat="1" ht="21" customHeight="1" x14ac:dyDescent="0.5">
      <c r="A14" s="11"/>
      <c r="B14" s="50" t="s">
        <v>76</v>
      </c>
      <c r="C14" s="50"/>
      <c r="D14" s="51"/>
      <c r="E14" s="19">
        <v>26110.9</v>
      </c>
      <c r="F14" s="19">
        <v>332.9</v>
      </c>
      <c r="G14" s="19">
        <v>3038</v>
      </c>
      <c r="H14" s="19">
        <v>1624.6</v>
      </c>
      <c r="I14" s="19">
        <v>226.2</v>
      </c>
      <c r="J14" s="19">
        <v>36368.6</v>
      </c>
      <c r="K14" s="31">
        <v>0</v>
      </c>
      <c r="L14" s="29">
        <v>9692.2000000000007</v>
      </c>
      <c r="M14" s="19">
        <v>26953</v>
      </c>
      <c r="N14" s="29">
        <v>20816</v>
      </c>
      <c r="O14" s="29">
        <v>5713.2</v>
      </c>
      <c r="P14" s="29">
        <v>4029</v>
      </c>
      <c r="Q14" s="29">
        <v>25</v>
      </c>
      <c r="S14" s="32" t="s">
        <v>77</v>
      </c>
    </row>
    <row r="15" spans="1:28" s="7" customFormat="1" ht="21" customHeight="1" x14ac:dyDescent="0.45">
      <c r="A15" s="11"/>
      <c r="B15" s="50" t="s">
        <v>78</v>
      </c>
      <c r="C15" s="50"/>
      <c r="D15" s="51"/>
      <c r="E15" s="19">
        <v>19994.2</v>
      </c>
      <c r="F15" s="19">
        <v>318.8</v>
      </c>
      <c r="G15" s="19">
        <v>714.9</v>
      </c>
      <c r="H15" s="19">
        <v>1967.8</v>
      </c>
      <c r="I15" s="19">
        <v>128.5</v>
      </c>
      <c r="J15" s="19">
        <v>22118.2</v>
      </c>
      <c r="K15" s="19">
        <v>3575.4</v>
      </c>
      <c r="L15" s="19">
        <v>8754.1</v>
      </c>
      <c r="M15" s="19">
        <v>12537.6</v>
      </c>
      <c r="N15" s="19">
        <v>5054.1000000000004</v>
      </c>
      <c r="O15" s="19">
        <v>6504.5</v>
      </c>
      <c r="P15" s="19">
        <v>1360.4</v>
      </c>
      <c r="Q15" s="19">
        <v>25</v>
      </c>
      <c r="S15" s="32" t="s">
        <v>79</v>
      </c>
    </row>
    <row r="16" spans="1:28" s="7" customFormat="1" ht="21" customHeight="1" x14ac:dyDescent="0.5">
      <c r="A16" s="22" t="s">
        <v>80</v>
      </c>
      <c r="B16" s="22"/>
      <c r="C16" s="17"/>
      <c r="D16" s="18"/>
      <c r="E16" s="20">
        <f>SUM(E17)</f>
        <v>26624.799999999999</v>
      </c>
      <c r="F16" s="20">
        <f t="shared" ref="F16:Q16" si="1">SUM(F17)</f>
        <v>299.39999999999998</v>
      </c>
      <c r="G16" s="20">
        <f t="shared" si="1"/>
        <v>590.20000000000005</v>
      </c>
      <c r="H16" s="20">
        <f t="shared" si="1"/>
        <v>139.30000000000001</v>
      </c>
      <c r="I16" s="20">
        <f t="shared" si="1"/>
        <v>129.30000000000001</v>
      </c>
      <c r="J16" s="20">
        <f t="shared" si="1"/>
        <v>27424.400000000001</v>
      </c>
      <c r="K16" s="38">
        <f t="shared" si="1"/>
        <v>0</v>
      </c>
      <c r="L16" s="20">
        <f t="shared" si="1"/>
        <v>7729.2</v>
      </c>
      <c r="M16" s="20">
        <f t="shared" si="1"/>
        <v>23016.400000000001</v>
      </c>
      <c r="N16" s="20">
        <f t="shared" si="1"/>
        <v>13560.1</v>
      </c>
      <c r="O16" s="20">
        <f t="shared" si="1"/>
        <v>1861.8</v>
      </c>
      <c r="P16" s="20">
        <f t="shared" si="1"/>
        <v>4461.6000000000004</v>
      </c>
      <c r="Q16" s="38">
        <f t="shared" si="1"/>
        <v>0</v>
      </c>
      <c r="R16" s="36" t="s">
        <v>81</v>
      </c>
      <c r="S16" s="37"/>
    </row>
    <row r="17" spans="1:19" s="7" customFormat="1" ht="21" customHeight="1" x14ac:dyDescent="0.5">
      <c r="B17" s="50" t="s">
        <v>82</v>
      </c>
      <c r="C17" s="50"/>
      <c r="D17" s="51"/>
      <c r="E17" s="19">
        <v>26624.799999999999</v>
      </c>
      <c r="F17" s="19">
        <v>299.39999999999998</v>
      </c>
      <c r="G17" s="19">
        <v>590.20000000000005</v>
      </c>
      <c r="H17" s="31">
        <v>139.30000000000001</v>
      </c>
      <c r="I17" s="19">
        <v>129.30000000000001</v>
      </c>
      <c r="J17" s="19">
        <v>27424.400000000001</v>
      </c>
      <c r="K17" s="27">
        <v>0</v>
      </c>
      <c r="L17" s="19">
        <v>7729.2</v>
      </c>
      <c r="M17" s="19">
        <v>23016.400000000001</v>
      </c>
      <c r="N17" s="19">
        <v>13560.1</v>
      </c>
      <c r="O17" s="19">
        <v>1861.8</v>
      </c>
      <c r="P17" s="19">
        <v>4461.6000000000004</v>
      </c>
      <c r="Q17" s="31">
        <v>0</v>
      </c>
      <c r="S17" s="39" t="s">
        <v>83</v>
      </c>
    </row>
    <row r="18" spans="1:19" s="7" customFormat="1" ht="21" customHeight="1" x14ac:dyDescent="0.5">
      <c r="A18" s="22" t="s">
        <v>84</v>
      </c>
      <c r="B18" s="22"/>
      <c r="C18" s="17"/>
      <c r="D18" s="18"/>
      <c r="E18" s="20">
        <f>SUM(E19)</f>
        <v>21428.799999999999</v>
      </c>
      <c r="F18" s="20">
        <f t="shared" ref="F18:Q18" si="2">SUM(F19)</f>
        <v>463.5</v>
      </c>
      <c r="G18" s="20">
        <f t="shared" si="2"/>
        <v>511.2</v>
      </c>
      <c r="H18" s="38">
        <f t="shared" si="2"/>
        <v>0</v>
      </c>
      <c r="I18" s="20">
        <f t="shared" si="2"/>
        <v>180.9</v>
      </c>
      <c r="J18" s="20">
        <f t="shared" si="2"/>
        <v>42007.9</v>
      </c>
      <c r="K18" s="38">
        <f t="shared" si="2"/>
        <v>0</v>
      </c>
      <c r="L18" s="20">
        <f t="shared" si="2"/>
        <v>5542.8</v>
      </c>
      <c r="M18" s="20">
        <f t="shared" si="2"/>
        <v>17692.099999999999</v>
      </c>
      <c r="N18" s="20">
        <f t="shared" si="2"/>
        <v>15518.3</v>
      </c>
      <c r="O18" s="20">
        <f t="shared" si="2"/>
        <v>14190.1</v>
      </c>
      <c r="P18" s="20">
        <f t="shared" si="2"/>
        <v>6756.3</v>
      </c>
      <c r="Q18" s="38">
        <f t="shared" si="2"/>
        <v>0</v>
      </c>
      <c r="R18" s="36" t="s">
        <v>85</v>
      </c>
      <c r="S18" s="37"/>
    </row>
    <row r="19" spans="1:19" s="7" customFormat="1" ht="21" customHeight="1" x14ac:dyDescent="0.5">
      <c r="A19" s="11"/>
      <c r="B19" s="50" t="s">
        <v>86</v>
      </c>
      <c r="C19" s="50"/>
      <c r="D19" s="51"/>
      <c r="E19" s="19">
        <v>21428.799999999999</v>
      </c>
      <c r="F19" s="19">
        <v>463.5</v>
      </c>
      <c r="G19" s="19">
        <v>511.2</v>
      </c>
      <c r="H19" s="31">
        <v>0</v>
      </c>
      <c r="I19" s="19">
        <v>180.9</v>
      </c>
      <c r="J19" s="19">
        <v>42007.9</v>
      </c>
      <c r="K19" s="27">
        <v>0</v>
      </c>
      <c r="L19" s="19">
        <v>5542.8</v>
      </c>
      <c r="M19" s="19">
        <v>17692.099999999999</v>
      </c>
      <c r="N19" s="19">
        <v>15518.3</v>
      </c>
      <c r="O19" s="19">
        <v>14190.1</v>
      </c>
      <c r="P19" s="19">
        <v>6756.3</v>
      </c>
      <c r="Q19" s="27">
        <v>0</v>
      </c>
      <c r="S19" s="32" t="s">
        <v>87</v>
      </c>
    </row>
    <row r="20" spans="1:19" s="7" customFormat="1" ht="21" customHeight="1" x14ac:dyDescent="0.5">
      <c r="A20" s="22" t="s">
        <v>88</v>
      </c>
      <c r="B20" s="22"/>
      <c r="C20" s="17"/>
      <c r="D20" s="18"/>
      <c r="E20" s="20">
        <f>SUM(E21)</f>
        <v>22495.4</v>
      </c>
      <c r="F20" s="20">
        <f t="shared" ref="F20:Q20" si="3">SUM(F21)</f>
        <v>357</v>
      </c>
      <c r="G20" s="20">
        <f t="shared" si="3"/>
        <v>1852.3</v>
      </c>
      <c r="H20" s="20">
        <f t="shared" si="3"/>
        <v>2433.5</v>
      </c>
      <c r="I20" s="20">
        <f t="shared" si="3"/>
        <v>680.7</v>
      </c>
      <c r="J20" s="20">
        <f t="shared" si="3"/>
        <v>23178.6</v>
      </c>
      <c r="K20" s="38">
        <f t="shared" si="3"/>
        <v>0</v>
      </c>
      <c r="L20" s="20">
        <f t="shared" si="3"/>
        <v>12239</v>
      </c>
      <c r="M20" s="20">
        <f t="shared" si="3"/>
        <v>15648.6</v>
      </c>
      <c r="N20" s="20">
        <f t="shared" si="3"/>
        <v>11619.5</v>
      </c>
      <c r="O20" s="20">
        <f t="shared" si="3"/>
        <v>1646</v>
      </c>
      <c r="P20" s="20">
        <f t="shared" si="3"/>
        <v>4144.6000000000004</v>
      </c>
      <c r="Q20" s="38">
        <f t="shared" si="3"/>
        <v>0</v>
      </c>
      <c r="R20" s="40" t="s">
        <v>89</v>
      </c>
      <c r="S20" s="37"/>
    </row>
    <row r="21" spans="1:19" s="7" customFormat="1" ht="21" customHeight="1" x14ac:dyDescent="0.5">
      <c r="A21" s="11"/>
      <c r="B21" s="50" t="s">
        <v>90</v>
      </c>
      <c r="C21" s="50"/>
      <c r="D21" s="51"/>
      <c r="E21" s="19">
        <v>22495.4</v>
      </c>
      <c r="F21" s="19">
        <v>357</v>
      </c>
      <c r="G21" s="19">
        <v>1852.3</v>
      </c>
      <c r="H21" s="19">
        <v>2433.5</v>
      </c>
      <c r="I21" s="19">
        <v>680.7</v>
      </c>
      <c r="J21" s="19">
        <v>23178.6</v>
      </c>
      <c r="K21" s="27">
        <v>0</v>
      </c>
      <c r="L21" s="19">
        <v>12239</v>
      </c>
      <c r="M21" s="19">
        <v>15648.6</v>
      </c>
      <c r="N21" s="19">
        <v>11619.5</v>
      </c>
      <c r="O21" s="19">
        <v>1646</v>
      </c>
      <c r="P21" s="19">
        <v>4144.6000000000004</v>
      </c>
      <c r="Q21" s="31">
        <v>0</v>
      </c>
      <c r="S21" s="39" t="s">
        <v>91</v>
      </c>
    </row>
    <row r="22" spans="1:19" s="7" customFormat="1" ht="21" customHeight="1" x14ac:dyDescent="0.5">
      <c r="A22" s="41"/>
      <c r="B22" s="78"/>
      <c r="C22" s="78"/>
      <c r="D22" s="79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4"/>
      <c r="S22" s="45"/>
    </row>
    <row r="23" spans="1:19" s="7" customFormat="1" ht="3" customHeight="1" x14ac:dyDescent="0.45"/>
    <row r="24" spans="1:19" s="7" customFormat="1" ht="3" customHeight="1" x14ac:dyDescent="0.45"/>
    <row r="25" spans="1:19" s="47" customFormat="1" ht="19.5" x14ac:dyDescent="0.45">
      <c r="A25" s="46" t="s">
        <v>92</v>
      </c>
      <c r="C25" s="46" t="s">
        <v>93</v>
      </c>
      <c r="D25" s="46"/>
      <c r="E25" s="46"/>
      <c r="M25" s="46" t="s">
        <v>94</v>
      </c>
    </row>
    <row r="28" spans="1:19" x14ac:dyDescent="0.5">
      <c r="B28" s="7"/>
      <c r="C28" s="46"/>
      <c r="D28" s="7"/>
      <c r="E28" s="7"/>
      <c r="F28" s="7"/>
    </row>
    <row r="29" spans="1:19" x14ac:dyDescent="0.5">
      <c r="B29" s="7"/>
      <c r="C29" s="46"/>
      <c r="D29" s="7"/>
      <c r="E29" s="7"/>
      <c r="F29" s="7"/>
    </row>
  </sheetData>
  <mergeCells count="13">
    <mergeCell ref="A5:D11"/>
    <mergeCell ref="E5:K5"/>
    <mergeCell ref="L5:Q5"/>
    <mergeCell ref="R5:S11"/>
    <mergeCell ref="E6:K6"/>
    <mergeCell ref="L6:Q6"/>
    <mergeCell ref="B22:D22"/>
    <mergeCell ref="A13:B13"/>
    <mergeCell ref="B14:D14"/>
    <mergeCell ref="B15:D15"/>
    <mergeCell ref="B17:D17"/>
    <mergeCell ref="B19:D19"/>
    <mergeCell ref="B21:D21"/>
  </mergeCells>
  <pageMargins left="0.35433070866141736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T-2-1</vt:lpstr>
      <vt:lpstr>T-2-2</vt:lpstr>
      <vt:lpstr>'T-2-1'!Print_Area</vt:lpstr>
      <vt:lpstr>'T-2-2'!Print_Area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2021-11-26T07:17:18Z</dcterms:created>
  <dcterms:modified xsi:type="dcterms:W3CDTF">2021-11-26T07:31:59Z</dcterms:modified>
</cp:coreProperties>
</file>