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8.work from home\O-src-01-2563-สถิติประชากร\"/>
    </mc:Choice>
  </mc:AlternateContent>
  <bookViews>
    <workbookView xWindow="0" yWindow="0" windowWidth="23040" windowHeight="9420"/>
  </bookViews>
  <sheets>
    <sheet name="T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1" l="1"/>
  <c r="I34" i="1"/>
  <c r="H34" i="1"/>
  <c r="J31" i="1"/>
  <c r="I31" i="1"/>
  <c r="H31" i="1"/>
  <c r="J28" i="1"/>
  <c r="I28" i="1"/>
  <c r="H28" i="1"/>
  <c r="J24" i="1"/>
  <c r="I24" i="1"/>
  <c r="H24" i="1"/>
  <c r="J20" i="1"/>
  <c r="I20" i="1"/>
  <c r="H20" i="1"/>
  <c r="J17" i="1"/>
  <c r="I17" i="1"/>
  <c r="H17" i="1"/>
  <c r="J14" i="1"/>
  <c r="I14" i="1"/>
  <c r="H14" i="1"/>
  <c r="J10" i="1"/>
  <c r="I10" i="1"/>
  <c r="H10" i="1"/>
  <c r="J9" i="1"/>
  <c r="I9" i="1"/>
  <c r="H9" i="1"/>
  <c r="J8" i="1"/>
  <c r="J7" i="1" s="1"/>
  <c r="I8" i="1"/>
  <c r="H8" i="1"/>
  <c r="H7" i="1" s="1"/>
  <c r="I7" i="1" l="1"/>
  <c r="N34" i="1"/>
  <c r="M34" i="1"/>
  <c r="L34" i="1"/>
  <c r="K34" i="1"/>
  <c r="M31" i="1"/>
  <c r="L31" i="1"/>
  <c r="K31" i="1"/>
  <c r="M28" i="1"/>
  <c r="L28" i="1"/>
  <c r="K28" i="1"/>
  <c r="M24" i="1"/>
  <c r="L24" i="1"/>
  <c r="K24" i="1"/>
  <c r="M20" i="1"/>
  <c r="L20" i="1"/>
  <c r="K20" i="1"/>
  <c r="M17" i="1"/>
  <c r="L17" i="1"/>
  <c r="K17" i="1"/>
  <c r="M14" i="1"/>
  <c r="L14" i="1"/>
  <c r="K14" i="1"/>
  <c r="M10" i="1"/>
  <c r="L10" i="1"/>
  <c r="K10" i="1"/>
  <c r="M9" i="1"/>
  <c r="L9" i="1"/>
  <c r="K9" i="1"/>
  <c r="M8" i="1"/>
  <c r="L8" i="1"/>
  <c r="K8" i="1"/>
  <c r="L7" i="1" l="1"/>
  <c r="K7" i="1"/>
  <c r="M7" i="1"/>
</calcChain>
</file>

<file path=xl/sharedStrings.xml><?xml version="1.0" encoding="utf-8"?>
<sst xmlns="http://schemas.openxmlformats.org/spreadsheetml/2006/main" count="89" uniqueCount="61">
  <si>
    <t>ตาราง</t>
  </si>
  <si>
    <t>Table</t>
  </si>
  <si>
    <t xml:space="preserve">              อำเภอ และ              เขตการปกครอง</t>
  </si>
  <si>
    <t>2561 (2018)</t>
  </si>
  <si>
    <t>2562 (2019)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</si>
  <si>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</si>
  <si>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</si>
  <si>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</si>
  <si>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</si>
  <si>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</si>
  <si>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</si>
  <si>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</si>
  <si>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</si>
  <si>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</si>
  <si>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   Municpal Area</t>
  </si>
  <si>
    <t>นอกเขตเทศบาล</t>
  </si>
  <si>
    <t>   Non-Muinicipal Area</t>
  </si>
  <si>
    <t>เมืองกระบี่</t>
  </si>
  <si>
    <t xml:space="preserve">Mueang Krabi </t>
  </si>
  <si>
    <t>เทศบาลเมืองกระบี่</t>
  </si>
  <si>
    <t>     Krabi Town Municipality</t>
  </si>
  <si>
    <t>เทศบาลตำบลกระบี่น้อย</t>
  </si>
  <si>
    <t>     Krabinoi Subdistrict Municipality</t>
  </si>
  <si>
    <t>     Non-Muinicipal Area</t>
  </si>
  <si>
    <t>เขาพนม</t>
  </si>
  <si>
    <t xml:space="preserve">Khao Phanom </t>
  </si>
  <si>
    <t>เทศบาลตำบลเขาพนม</t>
  </si>
  <si>
    <t>     Khao Phanom Subdistrict Municipality</t>
  </si>
  <si>
    <t>เกาะลันตา</t>
  </si>
  <si>
    <t xml:space="preserve">Ko Lanta </t>
  </si>
  <si>
    <t>เทศบาลตำบลเกาะลันตาใหญ่</t>
  </si>
  <si>
    <t>     Ko Lanta Yai Subdistrict Municipality</t>
  </si>
  <si>
    <t>คลองท่อม</t>
  </si>
  <si>
    <t xml:space="preserve">Khlong Thom </t>
  </si>
  <si>
    <t>เทศบาลตำบลคลองท่อมใต้</t>
  </si>
  <si>
    <t>     Khlong Thom Tai Subdistrict Municipality</t>
  </si>
  <si>
    <t>เทศบาลตำบลคลองพน</t>
  </si>
  <si>
    <t>     Khlong Phon Subdistrict Municipality</t>
  </si>
  <si>
    <t>อ่าวลึก</t>
  </si>
  <si>
    <t xml:space="preserve">Ao Luek </t>
  </si>
  <si>
    <t>เทศบาลตำบลแหลมสัก</t>
  </si>
  <si>
    <t>     Laem Sak Subdistrict Municipality</t>
  </si>
  <si>
    <t>เทศบาลตำบลอ่าวลึกใต้</t>
  </si>
  <si>
    <t>     Ao Luek Tai Subdistrict Municipality</t>
  </si>
  <si>
    <t>ปลายพระยา</t>
  </si>
  <si>
    <t>Plai Phraya</t>
  </si>
  <si>
    <t>เทศบาลตำบลปลายพระยา</t>
  </si>
  <si>
    <t>     Plai Phraya Subdistrict Municipality</t>
  </si>
  <si>
    <t>ลำทับ</t>
  </si>
  <si>
    <t xml:space="preserve">Lam Thap </t>
  </si>
  <si>
    <t>เทศบาลตำบลลำทับ</t>
  </si>
  <si>
    <t>     Lam Thap Subdistrict Municipality</t>
  </si>
  <si>
    <t>เหนือคลอง</t>
  </si>
  <si>
    <t xml:space="preserve">Nuea Khlong </t>
  </si>
  <si>
    <t>เทศบาลตำบลเหนือคลอง</t>
  </si>
  <si>
    <t>     Nuea Khlong Subdistrict Municipality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</si>
  <si>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</si>
  <si>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</si>
  <si>
    <t>2563 (2020)</t>
  </si>
  <si>
    <t>ประชากรจากการทะเบียน จำแนกตามเพศ เขตการปกครอง เป็นรายอำเภอ พ.ศ. 2561 - 2563</t>
  </si>
  <si>
    <t>Population from Registration Record by Sex, Administration Zone and District: 2018 - 2020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</si>
</sst>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7" xfId="0" applyNumberFormat="1" applyFont="1" applyBorder="1"/>
    <xf numFmtId="3" fontId="4" fillId="0" borderId="10" xfId="0" applyNumberFormat="1" applyFont="1" applyBorder="1"/>
    <xf numFmtId="0" fontId="4" fillId="0" borderId="0" xfId="0" applyFont="1"/>
    <xf numFmtId="3" fontId="4" fillId="0" borderId="0" xfId="0" applyNumberFormat="1" applyFont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7" xfId="0" applyNumberFormat="1" applyFont="1" applyBorder="1"/>
    <xf numFmtId="0" fontId="3" fillId="0" borderId="7" xfId="0" applyFont="1" applyBorder="1"/>
    <xf numFmtId="0" fontId="4" fillId="0" borderId="0" xfId="0" applyFont="1" applyAlignment="1">
      <alignment horizontal="center"/>
    </xf>
    <xf numFmtId="0" fontId="3" fillId="0" borderId="9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9"/>
  <sheetViews>
    <sheetView showGridLines="0" tabSelected="1" zoomScaleNormal="100" workbookViewId="0">
      <selection activeCell="K14" sqref="K14"/>
    </sheetView>
  </sheetViews>
  <sheetFormatPr defaultColWidth="9.125" defaultRowHeight="13.8"/>
  <cols>
    <col min="1" max="1" width="1.625" style="3" customWidth="1"/>
    <col min="2" max="2" width="7.625" style="3" customWidth="1"/>
    <col min="3" max="3" width="4.625" style="3" customWidth="1"/>
    <col min="4" max="4" width="15.875" style="3" customWidth="1"/>
    <col min="5" max="12" width="10.25" style="3" customWidth="1"/>
    <col min="13" max="13" width="11.375" style="3" customWidth="1"/>
    <col min="14" max="14" width="1" style="3" customWidth="1"/>
    <col min="15" max="15" width="34" style="3" customWidth="1"/>
    <col min="16" max="16" width="1.875" style="3" customWidth="1"/>
    <col min="17" max="17" width="4.125" style="3" customWidth="1"/>
    <col min="18" max="16384" width="9.125" style="3"/>
  </cols>
  <sheetData>
    <row r="1" spans="1:19" s="1" customFormat="1">
      <c r="B1" s="1" t="s">
        <v>0</v>
      </c>
      <c r="C1" s="2">
        <v>2</v>
      </c>
      <c r="D1" s="1" t="s">
        <v>59</v>
      </c>
    </row>
    <row r="2" spans="1:19" s="1" customFormat="1">
      <c r="B2" s="1" t="s">
        <v>1</v>
      </c>
      <c r="C2" s="2">
        <v>2</v>
      </c>
      <c r="D2" s="1" t="s">
        <v>60</v>
      </c>
    </row>
    <row r="3" spans="1:19" ht="6" customHeight="1"/>
    <row r="4" spans="1:19" s="11" customFormat="1" ht="23.25" customHeight="1">
      <c r="A4" s="4" t="s">
        <v>2</v>
      </c>
      <c r="B4" s="4"/>
      <c r="C4" s="4"/>
      <c r="D4" s="5"/>
      <c r="E4" s="6" t="s">
        <v>3</v>
      </c>
      <c r="F4" s="7"/>
      <c r="G4" s="8"/>
      <c r="H4" s="6" t="s">
        <v>4</v>
      </c>
      <c r="I4" s="7"/>
      <c r="J4" s="8"/>
      <c r="K4" s="6" t="s">
        <v>58</v>
      </c>
      <c r="L4" s="7"/>
      <c r="M4" s="8"/>
      <c r="N4" s="9" t="s">
        <v>5</v>
      </c>
      <c r="O4" s="10"/>
    </row>
    <row r="5" spans="1:19" s="11" customFormat="1" ht="18" customHeight="1">
      <c r="A5" s="12"/>
      <c r="B5" s="12"/>
      <c r="C5" s="12"/>
      <c r="D5" s="13"/>
      <c r="E5" s="14" t="s">
        <v>6</v>
      </c>
      <c r="F5" s="15" t="s">
        <v>7</v>
      </c>
      <c r="G5" s="16" t="s">
        <v>8</v>
      </c>
      <c r="H5" s="17" t="s">
        <v>6</v>
      </c>
      <c r="I5" s="15" t="s">
        <v>7</v>
      </c>
      <c r="J5" s="17" t="s">
        <v>8</v>
      </c>
      <c r="K5" s="18" t="s">
        <v>6</v>
      </c>
      <c r="L5" s="15" t="s">
        <v>7</v>
      </c>
      <c r="M5" s="17" t="s">
        <v>8</v>
      </c>
      <c r="N5" s="19"/>
      <c r="O5" s="20"/>
      <c r="S5" s="48"/>
    </row>
    <row r="6" spans="1:19" s="11" customFormat="1" ht="16.5" customHeight="1">
      <c r="A6" s="21"/>
      <c r="B6" s="21"/>
      <c r="C6" s="21"/>
      <c r="D6" s="22"/>
      <c r="E6" s="23" t="s">
        <v>9</v>
      </c>
      <c r="F6" s="24" t="s">
        <v>10</v>
      </c>
      <c r="G6" s="25" t="s">
        <v>11</v>
      </c>
      <c r="H6" s="26" t="s">
        <v>9</v>
      </c>
      <c r="I6" s="24" t="s">
        <v>10</v>
      </c>
      <c r="J6" s="26" t="s">
        <v>11</v>
      </c>
      <c r="K6" s="24" t="s">
        <v>9</v>
      </c>
      <c r="L6" s="24" t="s">
        <v>10</v>
      </c>
      <c r="M6" s="26" t="s">
        <v>11</v>
      </c>
      <c r="N6" s="27"/>
      <c r="O6" s="28"/>
      <c r="S6" s="50"/>
    </row>
    <row r="7" spans="1:19" s="34" customFormat="1" ht="21.9" customHeight="1">
      <c r="A7" s="29" t="s">
        <v>12</v>
      </c>
      <c r="B7" s="29"/>
      <c r="C7" s="29"/>
      <c r="D7" s="29"/>
      <c r="E7" s="30">
        <v>473738</v>
      </c>
      <c r="F7" s="31">
        <v>235541</v>
      </c>
      <c r="G7" s="32">
        <v>238197</v>
      </c>
      <c r="H7" s="30">
        <f>SUM(H8:H9)</f>
        <v>476739</v>
      </c>
      <c r="I7" s="30">
        <f t="shared" ref="I7:J7" si="0">SUM(I8:I9)</f>
        <v>236790</v>
      </c>
      <c r="J7" s="33">
        <f t="shared" si="0"/>
        <v>239949</v>
      </c>
      <c r="K7" s="30">
        <f>SUM(K8:K9)</f>
        <v>477770</v>
      </c>
      <c r="L7" s="30">
        <f t="shared" ref="L7:M7" si="1">SUM(L8:L9)</f>
        <v>237242</v>
      </c>
      <c r="M7" s="33">
        <f t="shared" si="1"/>
        <v>240528</v>
      </c>
      <c r="N7" s="29" t="s">
        <v>9</v>
      </c>
      <c r="O7" s="29"/>
      <c r="R7" s="35"/>
      <c r="S7" s="50"/>
    </row>
    <row r="8" spans="1:19" s="34" customFormat="1" ht="21.9" customHeight="1">
      <c r="B8" s="34" t="s">
        <v>13</v>
      </c>
      <c r="E8" s="30">
        <v>88312</v>
      </c>
      <c r="F8" s="31">
        <v>42423</v>
      </c>
      <c r="G8" s="32">
        <v>45889</v>
      </c>
      <c r="H8" s="30">
        <f>SUM(H11:H12,H15,H18,H21:H22,H25:H26,H29,H32,H35)</f>
        <v>88742</v>
      </c>
      <c r="I8" s="30">
        <f t="shared" ref="I8:J8" si="2">SUM(I11:I12,I15,I18,I21:I22,I25:I26,I29,I32,I35)</f>
        <v>42584</v>
      </c>
      <c r="J8" s="31">
        <f t="shared" si="2"/>
        <v>46158</v>
      </c>
      <c r="K8" s="30">
        <f>SUM(K11:K12,K15,K18,K21:K22,K25:K26,K29,K32,K35)</f>
        <v>88542</v>
      </c>
      <c r="L8" s="30">
        <f t="shared" ref="L8:M8" si="3">SUM(L11:L12,L15,L18,L21:L22,L25:L26,L29,L32,L35)</f>
        <v>42484</v>
      </c>
      <c r="M8" s="31">
        <f t="shared" si="3"/>
        <v>46058</v>
      </c>
      <c r="O8" s="34" t="s">
        <v>14</v>
      </c>
      <c r="S8" s="50"/>
    </row>
    <row r="9" spans="1:19" s="34" customFormat="1" ht="21.9" customHeight="1">
      <c r="B9" s="34" t="s">
        <v>15</v>
      </c>
      <c r="E9" s="30">
        <v>385426</v>
      </c>
      <c r="F9" s="31">
        <v>193118</v>
      </c>
      <c r="G9" s="32">
        <v>192308</v>
      </c>
      <c r="H9" s="30">
        <f>SUM(H13,H16,H19,H23,H27,H30,H33,H36)</f>
        <v>387997</v>
      </c>
      <c r="I9" s="30">
        <f t="shared" ref="I9:J9" si="4">SUM(I13,I16,I19,I23,I27,I30,I33,I36)</f>
        <v>194206</v>
      </c>
      <c r="J9" s="31">
        <f t="shared" si="4"/>
        <v>193791</v>
      </c>
      <c r="K9" s="30">
        <f>SUM(K13,K16,K19,K23,K27,K30,K33,K36)</f>
        <v>389228</v>
      </c>
      <c r="L9" s="30">
        <f t="shared" ref="L9:M9" si="5">SUM(L13,L16,L19,L23,L27,L30,L33,L36)</f>
        <v>194758</v>
      </c>
      <c r="M9" s="31">
        <f t="shared" si="5"/>
        <v>194470</v>
      </c>
      <c r="O9" s="34" t="s">
        <v>16</v>
      </c>
      <c r="S9" s="50"/>
    </row>
    <row r="10" spans="1:19" s="34" customFormat="1" ht="21.9" customHeight="1">
      <c r="A10" s="34" t="s">
        <v>17</v>
      </c>
      <c r="E10" s="30">
        <v>122042</v>
      </c>
      <c r="F10" s="31">
        <v>59372</v>
      </c>
      <c r="G10" s="32">
        <v>62670</v>
      </c>
      <c r="H10" s="30">
        <f>SUM(H11:H13)</f>
        <v>123729</v>
      </c>
      <c r="I10" s="30">
        <f t="shared" ref="I10:J10" si="6">SUM(I11:I13)</f>
        <v>60120</v>
      </c>
      <c r="J10" s="31">
        <f t="shared" si="6"/>
        <v>63609</v>
      </c>
      <c r="K10" s="30">
        <f>SUM(K11:K13)</f>
        <v>124449</v>
      </c>
      <c r="L10" s="30">
        <f t="shared" ref="L10:M10" si="7">SUM(L11:L13)</f>
        <v>60504</v>
      </c>
      <c r="M10" s="31">
        <f t="shared" si="7"/>
        <v>63945</v>
      </c>
      <c r="O10" s="34" t="s">
        <v>18</v>
      </c>
      <c r="R10" s="35"/>
      <c r="S10" s="50"/>
    </row>
    <row r="11" spans="1:19" s="11" customFormat="1" ht="21.9" customHeight="1">
      <c r="B11" s="11" t="s">
        <v>19</v>
      </c>
      <c r="E11" s="36">
        <v>32350</v>
      </c>
      <c r="F11" s="37">
        <v>15023</v>
      </c>
      <c r="G11" s="38">
        <v>17327</v>
      </c>
      <c r="H11" s="36">
        <v>32644</v>
      </c>
      <c r="I11" s="37">
        <v>15117</v>
      </c>
      <c r="J11" s="38">
        <v>17527</v>
      </c>
      <c r="K11" s="36">
        <v>32536</v>
      </c>
      <c r="L11" s="37">
        <v>15107</v>
      </c>
      <c r="M11" s="38">
        <v>17429</v>
      </c>
      <c r="O11" s="11" t="s">
        <v>20</v>
      </c>
      <c r="S11" s="50"/>
    </row>
    <row r="12" spans="1:19" s="11" customFormat="1" ht="21.9" customHeight="1">
      <c r="B12" s="11" t="s">
        <v>21</v>
      </c>
      <c r="E12" s="36">
        <v>17644</v>
      </c>
      <c r="F12" s="37">
        <v>8680</v>
      </c>
      <c r="G12" s="38">
        <v>8964</v>
      </c>
      <c r="H12" s="36">
        <v>17983</v>
      </c>
      <c r="I12" s="37">
        <v>8867</v>
      </c>
      <c r="J12" s="38">
        <v>9116</v>
      </c>
      <c r="K12" s="36">
        <v>18239</v>
      </c>
      <c r="L12" s="37">
        <v>8988</v>
      </c>
      <c r="M12" s="38">
        <v>9251</v>
      </c>
      <c r="O12" s="11" t="s">
        <v>22</v>
      </c>
      <c r="S12" s="50"/>
    </row>
    <row r="13" spans="1:19" s="11" customFormat="1" ht="21.9" customHeight="1">
      <c r="B13" s="11" t="s">
        <v>15</v>
      </c>
      <c r="D13" s="39"/>
      <c r="E13" s="36">
        <v>72048</v>
      </c>
      <c r="F13" s="37">
        <v>35669</v>
      </c>
      <c r="G13" s="38">
        <v>36379</v>
      </c>
      <c r="H13" s="36">
        <v>73102</v>
      </c>
      <c r="I13" s="37">
        <v>36136</v>
      </c>
      <c r="J13" s="38">
        <v>36966</v>
      </c>
      <c r="K13" s="36">
        <v>73674</v>
      </c>
      <c r="L13" s="37">
        <v>36409</v>
      </c>
      <c r="M13" s="38">
        <v>37265</v>
      </c>
      <c r="O13" s="11" t="s">
        <v>23</v>
      </c>
      <c r="S13" s="50"/>
    </row>
    <row r="14" spans="1:19" s="34" customFormat="1" ht="21.9" customHeight="1">
      <c r="A14" s="34" t="s">
        <v>24</v>
      </c>
      <c r="B14" s="40"/>
      <c r="C14" s="40"/>
      <c r="D14" s="40"/>
      <c r="E14" s="30">
        <v>55600</v>
      </c>
      <c r="F14" s="31">
        <v>27787</v>
      </c>
      <c r="G14" s="32">
        <v>27813</v>
      </c>
      <c r="H14" s="30">
        <f>SUM(H15:H16)</f>
        <v>55818</v>
      </c>
      <c r="I14" s="30">
        <f t="shared" ref="I14:J14" si="8">SUM(I15:I16)</f>
        <v>27894</v>
      </c>
      <c r="J14" s="31">
        <f t="shared" si="8"/>
        <v>27924</v>
      </c>
      <c r="K14" s="30">
        <f>SUM(K15:K16)</f>
        <v>55864</v>
      </c>
      <c r="L14" s="30">
        <f t="shared" ref="L14:M14" si="9">SUM(L15:L16)</f>
        <v>27917</v>
      </c>
      <c r="M14" s="31">
        <f t="shared" si="9"/>
        <v>27947</v>
      </c>
      <c r="O14" s="34" t="s">
        <v>25</v>
      </c>
      <c r="R14" s="35"/>
      <c r="S14" s="50"/>
    </row>
    <row r="15" spans="1:19" s="11" customFormat="1" ht="21.9" customHeight="1">
      <c r="B15" s="11" t="s">
        <v>26</v>
      </c>
      <c r="C15" s="17"/>
      <c r="D15" s="17"/>
      <c r="E15" s="36">
        <v>5768</v>
      </c>
      <c r="F15" s="37">
        <v>2779</v>
      </c>
      <c r="G15" s="38">
        <v>2989</v>
      </c>
      <c r="H15" s="36">
        <v>5806</v>
      </c>
      <c r="I15" s="37">
        <v>2811</v>
      </c>
      <c r="J15" s="38">
        <v>2995</v>
      </c>
      <c r="K15" s="36">
        <v>5752</v>
      </c>
      <c r="L15" s="37">
        <v>2764</v>
      </c>
      <c r="M15" s="38">
        <v>2988</v>
      </c>
      <c r="O15" s="11" t="s">
        <v>27</v>
      </c>
      <c r="S15" s="50"/>
    </row>
    <row r="16" spans="1:19" s="11" customFormat="1" ht="21.9" customHeight="1">
      <c r="B16" s="11" t="s">
        <v>15</v>
      </c>
      <c r="C16" s="17"/>
      <c r="D16" s="17"/>
      <c r="E16" s="36">
        <v>49832</v>
      </c>
      <c r="F16" s="37">
        <v>25008</v>
      </c>
      <c r="G16" s="38">
        <v>24824</v>
      </c>
      <c r="H16" s="36">
        <v>50012</v>
      </c>
      <c r="I16" s="37">
        <v>25083</v>
      </c>
      <c r="J16" s="38">
        <v>24929</v>
      </c>
      <c r="K16" s="36">
        <v>50112</v>
      </c>
      <c r="L16" s="37">
        <v>25153</v>
      </c>
      <c r="M16" s="38">
        <v>24959</v>
      </c>
      <c r="O16" s="11" t="s">
        <v>23</v>
      </c>
      <c r="S16" s="50"/>
    </row>
    <row r="17" spans="1:19" s="34" customFormat="1" ht="21.9" customHeight="1">
      <c r="A17" s="34" t="s">
        <v>28</v>
      </c>
      <c r="B17" s="40"/>
      <c r="C17" s="40"/>
      <c r="D17" s="40"/>
      <c r="E17" s="30">
        <v>35156</v>
      </c>
      <c r="F17" s="31">
        <v>17750</v>
      </c>
      <c r="G17" s="32">
        <v>17406</v>
      </c>
      <c r="H17" s="30">
        <f>SUM(H18:H19)</f>
        <v>35506</v>
      </c>
      <c r="I17" s="30">
        <f t="shared" ref="I17:J17" si="10">SUM(I18:I19)</f>
        <v>17927</v>
      </c>
      <c r="J17" s="31">
        <f t="shared" si="10"/>
        <v>17579</v>
      </c>
      <c r="K17" s="30">
        <f>SUM(K18:K19)</f>
        <v>35778</v>
      </c>
      <c r="L17" s="30">
        <f t="shared" ref="L17:M17" si="11">SUM(L18:L19)</f>
        <v>18071</v>
      </c>
      <c r="M17" s="31">
        <f t="shared" si="11"/>
        <v>17707</v>
      </c>
      <c r="O17" s="34" t="s">
        <v>29</v>
      </c>
      <c r="S17" s="50"/>
    </row>
    <row r="18" spans="1:19" s="11" customFormat="1" ht="21.9" customHeight="1">
      <c r="B18" s="11" t="s">
        <v>30</v>
      </c>
      <c r="C18" s="17"/>
      <c r="D18" s="17"/>
      <c r="E18" s="36">
        <v>1180</v>
      </c>
      <c r="F18" s="37">
        <v>563</v>
      </c>
      <c r="G18" s="38">
        <v>617</v>
      </c>
      <c r="H18" s="36">
        <v>1186</v>
      </c>
      <c r="I18" s="41">
        <v>573</v>
      </c>
      <c r="J18" s="41">
        <v>613</v>
      </c>
      <c r="K18" s="36">
        <v>1172</v>
      </c>
      <c r="L18" s="41">
        <v>570</v>
      </c>
      <c r="M18" s="41">
        <v>602</v>
      </c>
      <c r="O18" s="11" t="s">
        <v>31</v>
      </c>
      <c r="S18" s="50"/>
    </row>
    <row r="19" spans="1:19" s="11" customFormat="1" ht="21.9" customHeight="1">
      <c r="B19" s="11" t="s">
        <v>15</v>
      </c>
      <c r="C19" s="17"/>
      <c r="D19" s="17"/>
      <c r="E19" s="36">
        <v>33976</v>
      </c>
      <c r="F19" s="37">
        <v>17187</v>
      </c>
      <c r="G19" s="38">
        <v>16789</v>
      </c>
      <c r="H19" s="36">
        <v>34320</v>
      </c>
      <c r="I19" s="37">
        <v>17354</v>
      </c>
      <c r="J19" s="37">
        <v>16966</v>
      </c>
      <c r="K19" s="36">
        <v>34606</v>
      </c>
      <c r="L19" s="37">
        <v>17501</v>
      </c>
      <c r="M19" s="37">
        <v>17105</v>
      </c>
      <c r="O19" s="11" t="s">
        <v>23</v>
      </c>
      <c r="S19" s="50"/>
    </row>
    <row r="20" spans="1:19" s="34" customFormat="1" ht="21.9" customHeight="1">
      <c r="A20" s="34" t="s">
        <v>32</v>
      </c>
      <c r="B20" s="40"/>
      <c r="C20" s="40"/>
      <c r="D20" s="40"/>
      <c r="E20" s="30">
        <v>77734</v>
      </c>
      <c r="F20" s="31">
        <v>39346</v>
      </c>
      <c r="G20" s="32">
        <v>38388</v>
      </c>
      <c r="H20" s="30">
        <f>SUM(H21:H23)</f>
        <v>77950</v>
      </c>
      <c r="I20" s="30">
        <f t="shared" ref="I20:J20" si="12">SUM(I21:I23)</f>
        <v>39372</v>
      </c>
      <c r="J20" s="31">
        <f t="shared" si="12"/>
        <v>38578</v>
      </c>
      <c r="K20" s="30">
        <f>SUM(K21:K23)</f>
        <v>77906</v>
      </c>
      <c r="L20" s="30">
        <f t="shared" ref="L20:M20" si="13">SUM(L21:L23)</f>
        <v>39358</v>
      </c>
      <c r="M20" s="31">
        <f t="shared" si="13"/>
        <v>38548</v>
      </c>
      <c r="O20" s="34" t="s">
        <v>33</v>
      </c>
      <c r="R20" s="35"/>
      <c r="S20" s="50"/>
    </row>
    <row r="21" spans="1:19" s="11" customFormat="1" ht="21.9" customHeight="1">
      <c r="B21" s="11" t="s">
        <v>34</v>
      </c>
      <c r="E21" s="36">
        <v>3741</v>
      </c>
      <c r="F21" s="37">
        <v>1810</v>
      </c>
      <c r="G21" s="38">
        <v>1931</v>
      </c>
      <c r="H21" s="36">
        <v>3607</v>
      </c>
      <c r="I21" s="37">
        <v>1741</v>
      </c>
      <c r="J21" s="37">
        <v>1866</v>
      </c>
      <c r="K21" s="36">
        <v>3518</v>
      </c>
      <c r="L21" s="37">
        <v>1690</v>
      </c>
      <c r="M21" s="37">
        <v>1828</v>
      </c>
      <c r="O21" s="11" t="s">
        <v>35</v>
      </c>
      <c r="S21" s="50"/>
    </row>
    <row r="22" spans="1:19" s="11" customFormat="1" ht="21.9" customHeight="1">
      <c r="B22" s="11" t="s">
        <v>36</v>
      </c>
      <c r="E22" s="36">
        <v>2902</v>
      </c>
      <c r="F22" s="37">
        <v>1413</v>
      </c>
      <c r="G22" s="38">
        <v>1489</v>
      </c>
      <c r="H22" s="36">
        <v>2886</v>
      </c>
      <c r="I22" s="37">
        <v>1399</v>
      </c>
      <c r="J22" s="37">
        <v>1487</v>
      </c>
      <c r="K22" s="36">
        <v>2889</v>
      </c>
      <c r="L22" s="37">
        <v>1398</v>
      </c>
      <c r="M22" s="37">
        <v>1491</v>
      </c>
      <c r="O22" s="11" t="s">
        <v>37</v>
      </c>
      <c r="S22" s="49"/>
    </row>
    <row r="23" spans="1:19" s="11" customFormat="1" ht="21.9" customHeight="1">
      <c r="B23" s="11" t="s">
        <v>15</v>
      </c>
      <c r="E23" s="36">
        <v>71091</v>
      </c>
      <c r="F23" s="37">
        <v>36123</v>
      </c>
      <c r="G23" s="38">
        <v>34968</v>
      </c>
      <c r="H23" s="36">
        <v>71457</v>
      </c>
      <c r="I23" s="37">
        <v>36232</v>
      </c>
      <c r="J23" s="37">
        <v>35225</v>
      </c>
      <c r="K23" s="36">
        <v>71499</v>
      </c>
      <c r="L23" s="37">
        <v>36270</v>
      </c>
      <c r="M23" s="37">
        <v>35229</v>
      </c>
      <c r="O23" s="11" t="s">
        <v>23</v>
      </c>
      <c r="S23" s="50"/>
    </row>
    <row r="24" spans="1:19" s="34" customFormat="1" ht="21.9" customHeight="1">
      <c r="A24" s="34" t="s">
        <v>38</v>
      </c>
      <c r="E24" s="30">
        <v>56502</v>
      </c>
      <c r="F24" s="31">
        <v>28101</v>
      </c>
      <c r="G24" s="32">
        <v>28401</v>
      </c>
      <c r="H24" s="30">
        <f>SUM(H25:H27)</f>
        <v>56607</v>
      </c>
      <c r="I24" s="30">
        <f t="shared" ref="I24:J24" si="14">SUM(I25:I27)</f>
        <v>28118</v>
      </c>
      <c r="J24" s="31">
        <f t="shared" si="14"/>
        <v>28489</v>
      </c>
      <c r="K24" s="30">
        <f>SUM(K25:K27)</f>
        <v>56481</v>
      </c>
      <c r="L24" s="30">
        <f t="shared" ref="L24:M24" si="15">SUM(L25:L27)</f>
        <v>28028</v>
      </c>
      <c r="M24" s="31">
        <f t="shared" si="15"/>
        <v>28453</v>
      </c>
      <c r="O24" s="34" t="s">
        <v>39</v>
      </c>
      <c r="R24" s="35"/>
      <c r="S24" s="50"/>
    </row>
    <row r="25" spans="1:19" s="11" customFormat="1" ht="21.9" customHeight="1">
      <c r="B25" s="11" t="s">
        <v>40</v>
      </c>
      <c r="E25" s="36">
        <v>4104</v>
      </c>
      <c r="F25" s="37">
        <v>2058</v>
      </c>
      <c r="G25" s="38">
        <v>2046</v>
      </c>
      <c r="H25" s="36">
        <v>4121</v>
      </c>
      <c r="I25" s="37">
        <v>2070</v>
      </c>
      <c r="J25" s="37">
        <v>2051</v>
      </c>
      <c r="K25" s="36">
        <v>4115</v>
      </c>
      <c r="L25" s="37">
        <v>2069</v>
      </c>
      <c r="M25" s="37">
        <v>2046</v>
      </c>
      <c r="O25" s="11" t="s">
        <v>41</v>
      </c>
      <c r="S25" s="51"/>
    </row>
    <row r="26" spans="1:19" s="11" customFormat="1" ht="21.9" customHeight="1">
      <c r="B26" s="11" t="s">
        <v>42</v>
      </c>
      <c r="E26" s="36">
        <v>5786</v>
      </c>
      <c r="F26" s="37">
        <v>2772</v>
      </c>
      <c r="G26" s="38">
        <v>3014</v>
      </c>
      <c r="H26" s="36">
        <v>5719</v>
      </c>
      <c r="I26" s="37">
        <v>2729</v>
      </c>
      <c r="J26" s="37">
        <v>2990</v>
      </c>
      <c r="K26" s="36">
        <v>5665</v>
      </c>
      <c r="L26" s="37">
        <v>2711</v>
      </c>
      <c r="M26" s="37">
        <v>2954</v>
      </c>
      <c r="O26" s="11" t="s">
        <v>43</v>
      </c>
    </row>
    <row r="27" spans="1:19" s="11" customFormat="1" ht="21.9" customHeight="1">
      <c r="B27" s="11" t="s">
        <v>15</v>
      </c>
      <c r="E27" s="36">
        <v>46612</v>
      </c>
      <c r="F27" s="37">
        <v>23271</v>
      </c>
      <c r="G27" s="38">
        <v>23341</v>
      </c>
      <c r="H27" s="36">
        <v>46767</v>
      </c>
      <c r="I27" s="37">
        <v>23319</v>
      </c>
      <c r="J27" s="37">
        <v>23448</v>
      </c>
      <c r="K27" s="36">
        <v>46701</v>
      </c>
      <c r="L27" s="37">
        <v>23248</v>
      </c>
      <c r="M27" s="37">
        <v>23453</v>
      </c>
      <c r="O27" s="11" t="s">
        <v>23</v>
      </c>
    </row>
    <row r="28" spans="1:19" s="34" customFormat="1" ht="21.9" customHeight="1">
      <c r="A28" s="34" t="s">
        <v>44</v>
      </c>
      <c r="E28" s="30">
        <v>38707</v>
      </c>
      <c r="F28" s="31">
        <v>19463</v>
      </c>
      <c r="G28" s="32">
        <v>19244</v>
      </c>
      <c r="H28" s="30">
        <f>SUM(H29:H30)</f>
        <v>38712</v>
      </c>
      <c r="I28" s="30">
        <f t="shared" ref="I28:J28" si="16">SUM(I29:I30)</f>
        <v>19398</v>
      </c>
      <c r="J28" s="31">
        <f t="shared" si="16"/>
        <v>19314</v>
      </c>
      <c r="K28" s="30">
        <f>SUM(K29:K30)</f>
        <v>38470</v>
      </c>
      <c r="L28" s="30">
        <f t="shared" ref="L28:M28" si="17">SUM(L29:L30)</f>
        <v>19262</v>
      </c>
      <c r="M28" s="31">
        <f t="shared" si="17"/>
        <v>19208</v>
      </c>
      <c r="O28" s="34" t="s">
        <v>45</v>
      </c>
      <c r="R28" s="35"/>
    </row>
    <row r="29" spans="1:19" s="11" customFormat="1" ht="21.9" customHeight="1">
      <c r="B29" s="11" t="s">
        <v>46</v>
      </c>
      <c r="E29" s="36">
        <v>6156</v>
      </c>
      <c r="F29" s="37">
        <v>3108</v>
      </c>
      <c r="G29" s="38">
        <v>3048</v>
      </c>
      <c r="H29" s="36">
        <v>6117</v>
      </c>
      <c r="I29" s="37">
        <v>3067</v>
      </c>
      <c r="J29" s="37">
        <v>3050</v>
      </c>
      <c r="K29" s="36">
        <v>6059</v>
      </c>
      <c r="L29" s="37">
        <v>3036</v>
      </c>
      <c r="M29" s="37">
        <v>3023</v>
      </c>
      <c r="O29" s="11" t="s">
        <v>47</v>
      </c>
    </row>
    <row r="30" spans="1:19" s="11" customFormat="1" ht="21.9" customHeight="1">
      <c r="B30" s="11" t="s">
        <v>15</v>
      </c>
      <c r="E30" s="36">
        <v>32551</v>
      </c>
      <c r="F30" s="37">
        <v>16355</v>
      </c>
      <c r="G30" s="38">
        <v>16196</v>
      </c>
      <c r="H30" s="36">
        <v>32595</v>
      </c>
      <c r="I30" s="37">
        <v>16331</v>
      </c>
      <c r="J30" s="37">
        <v>16264</v>
      </c>
      <c r="K30" s="36">
        <v>32411</v>
      </c>
      <c r="L30" s="37">
        <v>16226</v>
      </c>
      <c r="M30" s="37">
        <v>16185</v>
      </c>
      <c r="O30" s="11" t="s">
        <v>23</v>
      </c>
    </row>
    <row r="31" spans="1:19" s="34" customFormat="1" ht="21.9" customHeight="1">
      <c r="A31" s="34" t="s">
        <v>48</v>
      </c>
      <c r="E31" s="30">
        <v>24457</v>
      </c>
      <c r="F31" s="31">
        <v>12278</v>
      </c>
      <c r="G31" s="32">
        <v>12179</v>
      </c>
      <c r="H31" s="30">
        <f>SUM(H32:H33)</f>
        <v>24524</v>
      </c>
      <c r="I31" s="30">
        <f t="shared" ref="I31:J31" si="18">SUM(I32:I33)</f>
        <v>12323</v>
      </c>
      <c r="J31" s="31">
        <f t="shared" si="18"/>
        <v>12201</v>
      </c>
      <c r="K31" s="30">
        <f>SUM(K32:K33)</f>
        <v>24593</v>
      </c>
      <c r="L31" s="30">
        <f t="shared" ref="L31:M31" si="19">SUM(L32:L33)</f>
        <v>12350</v>
      </c>
      <c r="M31" s="31">
        <f t="shared" si="19"/>
        <v>12243</v>
      </c>
      <c r="O31" s="34" t="s">
        <v>49</v>
      </c>
      <c r="R31" s="35"/>
    </row>
    <row r="32" spans="1:19" s="11" customFormat="1" ht="21.9" customHeight="1">
      <c r="B32" s="11" t="s">
        <v>50</v>
      </c>
      <c r="E32" s="36">
        <v>4280</v>
      </c>
      <c r="F32" s="37">
        <v>2087</v>
      </c>
      <c r="G32" s="38">
        <v>2193</v>
      </c>
      <c r="H32" s="36">
        <v>4295</v>
      </c>
      <c r="I32" s="37">
        <v>2090</v>
      </c>
      <c r="J32" s="38">
        <v>2205</v>
      </c>
      <c r="K32" s="36">
        <v>4305</v>
      </c>
      <c r="L32" s="37">
        <v>2086</v>
      </c>
      <c r="M32" s="38">
        <v>2219</v>
      </c>
      <c r="O32" s="11" t="s">
        <v>51</v>
      </c>
    </row>
    <row r="33" spans="1:18" s="11" customFormat="1" ht="21.9" customHeight="1">
      <c r="B33" s="11" t="s">
        <v>15</v>
      </c>
      <c r="D33" s="39"/>
      <c r="E33" s="36">
        <v>20177</v>
      </c>
      <c r="F33" s="37">
        <v>10191</v>
      </c>
      <c r="G33" s="38">
        <v>9986</v>
      </c>
      <c r="H33" s="36">
        <v>20229</v>
      </c>
      <c r="I33" s="37">
        <v>10233</v>
      </c>
      <c r="J33" s="38">
        <v>9996</v>
      </c>
      <c r="K33" s="36">
        <v>20288</v>
      </c>
      <c r="L33" s="37">
        <v>10264</v>
      </c>
      <c r="M33" s="38">
        <v>10024</v>
      </c>
      <c r="O33" s="11" t="s">
        <v>23</v>
      </c>
    </row>
    <row r="34" spans="1:18" s="34" customFormat="1" ht="21.9" customHeight="1">
      <c r="A34" s="42" t="s">
        <v>52</v>
      </c>
      <c r="B34" s="40"/>
      <c r="C34" s="40"/>
      <c r="D34" s="40"/>
      <c r="E34" s="30">
        <v>63540</v>
      </c>
      <c r="F34" s="31">
        <v>31444</v>
      </c>
      <c r="G34" s="32">
        <v>32096</v>
      </c>
      <c r="H34" s="30">
        <f>SUM(H35:H36)</f>
        <v>63893</v>
      </c>
      <c r="I34" s="30">
        <f t="shared" ref="I34:J34" si="20">SUM(I35:I36)</f>
        <v>31638</v>
      </c>
      <c r="J34" s="30">
        <f t="shared" si="20"/>
        <v>32255</v>
      </c>
      <c r="K34" s="30">
        <f>SUM(K35:K36)</f>
        <v>64229</v>
      </c>
      <c r="L34" s="30">
        <f t="shared" ref="L34:N34" si="21">SUM(L35:L36)</f>
        <v>31752</v>
      </c>
      <c r="M34" s="30">
        <f t="shared" si="21"/>
        <v>32477</v>
      </c>
      <c r="N34" s="30">
        <f t="shared" si="21"/>
        <v>0</v>
      </c>
      <c r="O34" s="34" t="s">
        <v>53</v>
      </c>
      <c r="R34" s="35"/>
    </row>
    <row r="35" spans="1:18" s="11" customFormat="1" ht="21.9" customHeight="1">
      <c r="A35" s="17"/>
      <c r="B35" s="43" t="s">
        <v>54</v>
      </c>
      <c r="C35" s="17"/>
      <c r="D35" s="17"/>
      <c r="E35" s="36">
        <v>4401</v>
      </c>
      <c r="F35" s="37">
        <v>2130</v>
      </c>
      <c r="G35" s="38">
        <v>2271</v>
      </c>
      <c r="H35" s="36">
        <v>4378</v>
      </c>
      <c r="I35" s="37">
        <v>2120</v>
      </c>
      <c r="J35" s="38">
        <v>2258</v>
      </c>
      <c r="K35" s="36">
        <v>4292</v>
      </c>
      <c r="L35" s="37">
        <v>2065</v>
      </c>
      <c r="M35" s="38">
        <v>2227</v>
      </c>
      <c r="O35" s="11" t="s">
        <v>55</v>
      </c>
    </row>
    <row r="36" spans="1:18" s="11" customFormat="1" ht="21.9" customHeight="1">
      <c r="A36" s="17"/>
      <c r="B36" s="11" t="s">
        <v>15</v>
      </c>
      <c r="C36" s="17"/>
      <c r="D36" s="17"/>
      <c r="E36" s="36">
        <v>59139</v>
      </c>
      <c r="F36" s="37">
        <v>29314</v>
      </c>
      <c r="G36" s="38">
        <v>29825</v>
      </c>
      <c r="H36" s="36">
        <v>59515</v>
      </c>
      <c r="I36" s="37">
        <v>29518</v>
      </c>
      <c r="J36" s="38">
        <v>29997</v>
      </c>
      <c r="K36" s="36">
        <v>59937</v>
      </c>
      <c r="L36" s="37">
        <v>29687</v>
      </c>
      <c r="M36" s="38">
        <v>30250</v>
      </c>
      <c r="O36" s="11" t="s">
        <v>23</v>
      </c>
    </row>
    <row r="37" spans="1:18" s="11" customFormat="1" ht="9.75" customHeight="1">
      <c r="A37" s="44"/>
      <c r="B37" s="44"/>
      <c r="C37" s="44"/>
      <c r="D37" s="44"/>
      <c r="E37" s="45"/>
      <c r="F37" s="45"/>
      <c r="G37" s="46"/>
      <c r="H37" s="47"/>
      <c r="I37" s="45"/>
      <c r="J37" s="46"/>
      <c r="K37" s="47"/>
      <c r="L37" s="45"/>
      <c r="M37" s="46"/>
      <c r="N37" s="44"/>
      <c r="O37" s="44"/>
    </row>
    <row r="38" spans="1:18" s="11" customFormat="1" ht="3.75" customHeight="1"/>
    <row r="39" spans="1:18" s="11" customFormat="1" ht="13.2">
      <c r="A39" s="11" t="s">
        <v>56</v>
      </c>
      <c r="J39" s="11" t="s">
        <v>57</v>
      </c>
    </row>
  </sheetData>
  <mergeCells count="7">
    <mergeCell ref="A7:D7"/>
    <mergeCell ref="N7:O7"/>
    <mergeCell ref="A4:D6"/>
    <mergeCell ref="E4:G4"/>
    <mergeCell ref="H4:J4"/>
    <mergeCell ref="K4:M4"/>
    <mergeCell ref="N4:O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dcterms:created xsi:type="dcterms:W3CDTF">2020-05-27T02:52:39Z</dcterms:created>
  <dcterms:modified xsi:type="dcterms:W3CDTF">2021-05-21T14:26:40Z</dcterms:modified>
</cp:coreProperties>
</file>