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490" windowHeight="7230" tabRatio="705"/>
  </bookViews>
  <sheets>
    <sheet name="ตารางที่ 1.2 อุดรธานี" sheetId="23" r:id="rId1"/>
    <sheet name="Sheet1" sheetId="24" r:id="rId2"/>
  </sheets>
  <calcPr calcId="144525"/>
</workbook>
</file>

<file path=xl/calcChain.xml><?xml version="1.0" encoding="utf-8"?>
<calcChain xmlns="http://schemas.openxmlformats.org/spreadsheetml/2006/main">
  <c r="G4" i="24" l="1"/>
  <c r="F7" i="24"/>
  <c r="E4" i="24"/>
  <c r="D10" i="24"/>
  <c r="C6" i="24"/>
  <c r="B6" i="24"/>
  <c r="A11" i="24"/>
  <c r="H108" i="23"/>
  <c r="H110" i="23"/>
  <c r="H111" i="23"/>
  <c r="H112" i="23"/>
  <c r="H113" i="23"/>
  <c r="H114" i="23"/>
  <c r="H116" i="23"/>
  <c r="H117" i="23"/>
  <c r="H107" i="23"/>
  <c r="H75" i="23"/>
  <c r="H76" i="23"/>
  <c r="H77" i="23"/>
  <c r="H78" i="23"/>
  <c r="H80" i="23"/>
  <c r="H81" i="23"/>
  <c r="H82" i="23"/>
  <c r="H83" i="23"/>
  <c r="H84" i="23"/>
  <c r="H86" i="23"/>
  <c r="H87" i="23"/>
  <c r="H89" i="23"/>
  <c r="H90" i="23"/>
  <c r="H92" i="23"/>
  <c r="H93" i="23"/>
  <c r="H94" i="23"/>
  <c r="H96" i="23"/>
  <c r="H97" i="23"/>
  <c r="H98" i="23"/>
  <c r="H74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4" i="23"/>
  <c r="H55" i="23"/>
  <c r="H56" i="23"/>
  <c r="H57" i="23"/>
  <c r="H58" i="23"/>
  <c r="H59" i="23"/>
  <c r="H61" i="23"/>
  <c r="H62" i="23"/>
  <c r="H64" i="23"/>
  <c r="H65" i="23"/>
  <c r="H40" i="23"/>
  <c r="H29" i="23"/>
  <c r="H12" i="23"/>
  <c r="H13" i="23"/>
  <c r="H14" i="23"/>
  <c r="H15" i="23"/>
  <c r="H16" i="23"/>
  <c r="H17" i="23"/>
  <c r="H18" i="23"/>
  <c r="H19" i="23"/>
  <c r="H21" i="23"/>
  <c r="H22" i="23"/>
  <c r="H23" i="23"/>
  <c r="H24" i="23"/>
  <c r="H25" i="23"/>
  <c r="H26" i="23"/>
  <c r="H27" i="23"/>
  <c r="H28" i="23"/>
  <c r="H30" i="23"/>
  <c r="H31" i="23"/>
  <c r="H32" i="23"/>
  <c r="H11" i="23"/>
  <c r="E108" i="23"/>
  <c r="E110" i="23"/>
  <c r="E111" i="23"/>
  <c r="E112" i="23"/>
  <c r="E113" i="23"/>
  <c r="E114" i="23"/>
  <c r="E116" i="23"/>
  <c r="E117" i="23"/>
  <c r="E107" i="23"/>
  <c r="E74" i="23"/>
  <c r="E75" i="23"/>
  <c r="E76" i="23"/>
  <c r="E77" i="23"/>
  <c r="E78" i="23"/>
  <c r="E80" i="23"/>
  <c r="E81" i="23"/>
  <c r="E82" i="23"/>
  <c r="E83" i="23"/>
  <c r="E84" i="23"/>
  <c r="E86" i="23"/>
  <c r="E87" i="23"/>
  <c r="E89" i="23"/>
  <c r="E90" i="23"/>
  <c r="E92" i="23"/>
  <c r="E93" i="23"/>
  <c r="E94" i="23"/>
  <c r="E96" i="23"/>
  <c r="E97" i="23"/>
  <c r="E98" i="23"/>
  <c r="E41" i="23"/>
  <c r="E42" i="23"/>
  <c r="E43" i="23"/>
  <c r="E44" i="23"/>
  <c r="E45" i="23"/>
  <c r="E46" i="23"/>
  <c r="E47" i="23"/>
  <c r="E48" i="23"/>
  <c r="E50" i="23"/>
  <c r="E51" i="23"/>
  <c r="E52" i="23"/>
  <c r="E54" i="23"/>
  <c r="E55" i="23"/>
  <c r="E56" i="23"/>
  <c r="E57" i="23"/>
  <c r="E58" i="23"/>
  <c r="E59" i="23"/>
  <c r="E61" i="23"/>
  <c r="E62" i="23"/>
  <c r="E64" i="23"/>
  <c r="E65" i="23"/>
  <c r="E66" i="23"/>
  <c r="E40" i="23"/>
  <c r="E12" i="23" l="1"/>
  <c r="E13" i="23"/>
  <c r="E14" i="23"/>
  <c r="E15" i="23"/>
  <c r="E16" i="23"/>
  <c r="E17" i="23"/>
  <c r="E18" i="23"/>
  <c r="E19" i="23"/>
  <c r="E20" i="23"/>
  <c r="E22" i="23"/>
  <c r="E23" i="23"/>
  <c r="E24" i="23"/>
  <c r="E25" i="23"/>
  <c r="E26" i="23"/>
  <c r="E27" i="23"/>
  <c r="E28" i="23"/>
  <c r="E29" i="23"/>
  <c r="E30" i="23"/>
  <c r="E31" i="23"/>
  <c r="E32" i="23"/>
  <c r="E11" i="23"/>
  <c r="F8" i="23"/>
  <c r="G8" i="23"/>
  <c r="H8" i="23"/>
  <c r="I8" i="23"/>
  <c r="J8" i="23"/>
  <c r="F9" i="23"/>
  <c r="G9" i="23"/>
  <c r="H9" i="23"/>
  <c r="I9" i="23"/>
  <c r="J9" i="23"/>
  <c r="E9" i="23"/>
  <c r="E8" i="23" l="1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<sst xmlns="http://schemas.openxmlformats.org/spreadsheetml/2006/main" count="270" uniqueCount="183">
  <si>
    <t>ตาราง</t>
  </si>
  <si>
    <t>Total</t>
  </si>
  <si>
    <t>รวมยอด</t>
  </si>
  <si>
    <t>Table</t>
  </si>
  <si>
    <t xml:space="preserve">              อำเภอ และ              เขตการปกครอง</t>
  </si>
  <si>
    <t>District and administration zone</t>
  </si>
  <si>
    <t>รวม</t>
  </si>
  <si>
    <t>ชาย</t>
  </si>
  <si>
    <t>หญิง</t>
  </si>
  <si>
    <t>Male</t>
  </si>
  <si>
    <t>Female</t>
  </si>
  <si>
    <t xml:space="preserve">      จังหวัดอุดรธานี</t>
  </si>
  <si>
    <t>Udon Thani Province</t>
  </si>
  <si>
    <t xml:space="preserve">          ในเขตเทศบาล</t>
  </si>
  <si>
    <t xml:space="preserve">      Municipal area</t>
  </si>
  <si>
    <t xml:space="preserve">          นอกเขตเทศบาล</t>
  </si>
  <si>
    <t xml:space="preserve">      Non-municipal area</t>
  </si>
  <si>
    <t>อำเภอเมืองอุดรธานี</t>
  </si>
  <si>
    <t xml:space="preserve">Mueang Udon Thani District </t>
  </si>
  <si>
    <t xml:space="preserve">    เทศบาลนครอุดรธานี</t>
  </si>
  <si>
    <t xml:space="preserve">     Udon Thani City Municipality</t>
  </si>
  <si>
    <t xml:space="preserve">       Non Sung-Nam Kham Town Municipality 1/</t>
  </si>
  <si>
    <t xml:space="preserve">     Nong Samrong Town Municipality 5/</t>
  </si>
  <si>
    <t xml:space="preserve">    เทศบาลตำบลนาข่า</t>
  </si>
  <si>
    <t xml:space="preserve">     Na Kha Subdistrict Municipality</t>
  </si>
  <si>
    <t xml:space="preserve">    เทศบาลตำบลนิคมสงเคราะห์</t>
  </si>
  <si>
    <t xml:space="preserve">     Nikhom Songkhro Subdistrict Municipality</t>
  </si>
  <si>
    <t xml:space="preserve">    เทศบาลตำบลบ้านจั่น</t>
  </si>
  <si>
    <t xml:space="preserve">     Ban Chan Subdistrict Municipality</t>
  </si>
  <si>
    <t xml:space="preserve">    เทศบาลตำบลหนองบัว</t>
  </si>
  <si>
    <t xml:space="preserve">     Nong Bua Subdistrict Municipality</t>
  </si>
  <si>
    <t xml:space="preserve">     Nong Pai Subdistrict Municipality  6/</t>
  </si>
  <si>
    <t xml:space="preserve">    นอกเขตเทศบาล</t>
  </si>
  <si>
    <t xml:space="preserve">     Non-municipal area</t>
  </si>
  <si>
    <t>อำเภอกุดจับ</t>
  </si>
  <si>
    <t xml:space="preserve">Kut Chap District </t>
  </si>
  <si>
    <t xml:space="preserve">    เทศบาลตำบลกุดจับ</t>
  </si>
  <si>
    <t xml:space="preserve">    Kut Chap Subdistrict Municipality</t>
  </si>
  <si>
    <t xml:space="preserve">    เทศบาลตำบลเชียงเพ็ง</t>
  </si>
  <si>
    <t xml:space="preserve">    Chiang Pheng Subdistrict Municipality</t>
  </si>
  <si>
    <t xml:space="preserve">    เทศบาลตำบลตาลเลียน</t>
  </si>
  <si>
    <t xml:space="preserve">    Tan Lian Subdistrict Municipality</t>
  </si>
  <si>
    <t xml:space="preserve">    เทศบาลตำบลสร้างก่อ</t>
  </si>
  <si>
    <t xml:space="preserve">    Sang Ko Subdistrict Municipality</t>
  </si>
  <si>
    <t xml:space="preserve">    Non-municipal area</t>
  </si>
  <si>
    <t>อำเภอหนองวัวซอ</t>
  </si>
  <si>
    <t xml:space="preserve">    Nong Wua So District </t>
  </si>
  <si>
    <t xml:space="preserve">    เทศบาลตำบลหนองวัวซอ</t>
  </si>
  <si>
    <t xml:space="preserve">         Nong Wua So Subdistrict Municipality</t>
  </si>
  <si>
    <t xml:space="preserve">    เทศบาลตำบลหนองอ้อ-โนนหวาย</t>
  </si>
  <si>
    <t xml:space="preserve">         Nong-o Non Wai Subdistrict Municipality</t>
  </si>
  <si>
    <t xml:space="preserve">         Non-municipal area</t>
  </si>
  <si>
    <t>อำเภอกุมภวาปี</t>
  </si>
  <si>
    <t xml:space="preserve">Kumphawapi District </t>
  </si>
  <si>
    <t xml:space="preserve">   เทศบาลตำบลกุมภวาปี</t>
  </si>
  <si>
    <t xml:space="preserve">   Kumphawapi Subdistrict Municipality</t>
  </si>
  <si>
    <t xml:space="preserve">   เทศบาลตำบลพันดอน</t>
  </si>
  <si>
    <t xml:space="preserve">   Phan Don Subdistrict Municipality</t>
  </si>
  <si>
    <t xml:space="preserve">   เทศบาลตำบลห้วยเกิ้ง</t>
  </si>
  <si>
    <t xml:space="preserve">   Huai Koeng Subdistrict Municipality</t>
  </si>
  <si>
    <t xml:space="preserve">   นอกเขตเทศบาล</t>
  </si>
  <si>
    <t xml:space="preserve">   Non-municipal area</t>
  </si>
  <si>
    <t>อำเภอโนนสะอาด</t>
  </si>
  <si>
    <t xml:space="preserve">    Non Sa-at District </t>
  </si>
  <si>
    <t xml:space="preserve">    เทศบาลตำบลโนนสะอาด</t>
  </si>
  <si>
    <t>Non Sa-at Subdistrict Municipality</t>
  </si>
  <si>
    <t>Non-municipal area</t>
  </si>
  <si>
    <t>อำเภอหนองหาน</t>
  </si>
  <si>
    <t xml:space="preserve">   Nong Han District </t>
  </si>
  <si>
    <t xml:space="preserve">    เทศบาลตำบลบ้านเชียง</t>
  </si>
  <si>
    <t xml:space="preserve">      Ban Chiang Subdistrict Municipality</t>
  </si>
  <si>
    <t xml:space="preserve">    เทศบาลตำบลหนองเม็ก</t>
  </si>
  <si>
    <t xml:space="preserve">      Nogn Mek Subdistrict Municipality</t>
  </si>
  <si>
    <t xml:space="preserve">    เทศบาลตำบลหนองหาน</t>
  </si>
  <si>
    <t xml:space="preserve">      Nong Han Subdistrict Municipality</t>
  </si>
  <si>
    <t>อำเภอทุ่งฝน</t>
  </si>
  <si>
    <t xml:space="preserve">  Thung Fon District </t>
  </si>
  <si>
    <t xml:space="preserve">    เทศบาลตำบลทุ่งฝน</t>
  </si>
  <si>
    <t>Thung Fon Subdistrict Municipality</t>
  </si>
  <si>
    <t>อำเภอไชยวาน</t>
  </si>
  <si>
    <t xml:space="preserve">  Chai Wan District </t>
  </si>
  <si>
    <t xml:space="preserve">    เทศบาลตำบลไชยวาน</t>
  </si>
  <si>
    <t>Chai Wan Subdistrict Municipality</t>
  </si>
  <si>
    <t>อำเภอศรีธาตุ</t>
  </si>
  <si>
    <t xml:space="preserve">   Si That District </t>
  </si>
  <si>
    <t xml:space="preserve">    เทศบาลตำบลศรีธาตุ</t>
  </si>
  <si>
    <t xml:space="preserve">     Si That Subdistrict Municipality</t>
  </si>
  <si>
    <t>อำเภอวังสามหมอ</t>
  </si>
  <si>
    <t xml:space="preserve">   Wang Sam Mo District </t>
  </si>
  <si>
    <t xml:space="preserve">    เทศบาลตำบลวังสามหมอ</t>
  </si>
  <si>
    <t xml:space="preserve">    Wang Sam Mo Subdistrict Municipality</t>
  </si>
  <si>
    <t>อำเภอบ้านดุง</t>
  </si>
  <si>
    <t xml:space="preserve">   Ban Dung District </t>
  </si>
  <si>
    <t>อำเภอบ้านผือ</t>
  </si>
  <si>
    <t xml:space="preserve">   Ban Phue District </t>
  </si>
  <si>
    <t xml:space="preserve">    เทศบาลตำบลบ้านผือ</t>
  </si>
  <si>
    <t>Ban Phue Subdistrict Municipality</t>
  </si>
  <si>
    <t>อำเภอน้ำโสม</t>
  </si>
  <si>
    <t xml:space="preserve">  Nam Som District </t>
  </si>
  <si>
    <t xml:space="preserve">    เทศบาลตำบลนางัว</t>
  </si>
  <si>
    <t>Na Ngua Subdistrict Municipality</t>
  </si>
  <si>
    <t xml:space="preserve">    เทศบาลตำบลน้ำโสม</t>
  </si>
  <si>
    <t>Nam Som Subdistrict Municipality</t>
  </si>
  <si>
    <t>อำเภอเพ็ญ</t>
  </si>
  <si>
    <t xml:space="preserve">   Phen District </t>
  </si>
  <si>
    <t xml:space="preserve">    เทศบาลตำบลเพ็ญ</t>
  </si>
  <si>
    <t xml:space="preserve">      Phen Subdistrict Municipality</t>
  </si>
  <si>
    <t xml:space="preserve">      Non-municipal area </t>
  </si>
  <si>
    <t>อำเภอสร้างคอม</t>
  </si>
  <si>
    <t xml:space="preserve">   Sang Khom District </t>
  </si>
  <si>
    <t xml:space="preserve">    เทศบาลตำบลสร้างคอม</t>
  </si>
  <si>
    <t xml:space="preserve">     Sang Khom Subdistrict Municipality</t>
  </si>
  <si>
    <t>อำเภอหนองแสง</t>
  </si>
  <si>
    <t xml:space="preserve">   Nong Saeng District </t>
  </si>
  <si>
    <t xml:space="preserve">    เทศบาลตำบลแสงสว่าง</t>
  </si>
  <si>
    <t xml:space="preserve">     Saeng Sawang Subdistrict Municipality</t>
  </si>
  <si>
    <t>อำเภอนายูง</t>
  </si>
  <si>
    <t xml:space="preserve">   Na Yung District </t>
  </si>
  <si>
    <t>อำเภอพิบูลย์รักษ์</t>
  </si>
  <si>
    <t xml:space="preserve">   Phibun Rak District </t>
  </si>
  <si>
    <t>2561(2018)</t>
  </si>
  <si>
    <t>2562(2019)</t>
  </si>
  <si>
    <t>ประชากรจากการทะเบียน จำแนกตามเพศ เขตการปกครอง เป็นรายอำเภอ พ.ศ. 2561 - 2562</t>
  </si>
  <si>
    <t>Population from Registration Record by Sex, Administration Zone and District: 2018 - 2019</t>
  </si>
  <si>
    <r>
      <t xml:space="preserve">    เทศบาลเมืองโนนสูง-น้ำคำ </t>
    </r>
    <r>
      <rPr>
        <vertAlign val="superscript"/>
        <sz val="16"/>
        <rFont val="TH SarabunPSK"/>
        <family val="2"/>
      </rPr>
      <t>1/</t>
    </r>
  </si>
  <si>
    <r>
      <t xml:space="preserve">    เทศบาลเมืองหนองสำโรง </t>
    </r>
    <r>
      <rPr>
        <vertAlign val="superscript"/>
        <sz val="16"/>
        <rFont val="TH SarabunPSK"/>
        <family val="2"/>
      </rPr>
      <t>5/</t>
    </r>
  </si>
  <si>
    <r>
      <t xml:space="preserve">    เทศบาลตำบลหนองไผ่ </t>
    </r>
    <r>
      <rPr>
        <vertAlign val="superscript"/>
        <sz val="16"/>
        <rFont val="TH SarabunPSK"/>
        <family val="2"/>
      </rPr>
      <t>6/</t>
    </r>
  </si>
  <si>
    <r>
      <t xml:space="preserve">    เทศบาลตำบลหนองขอนกว้าง </t>
    </r>
    <r>
      <rPr>
        <vertAlign val="superscript"/>
        <sz val="16"/>
        <rFont val="TH SarabunPSK"/>
        <family val="2"/>
      </rPr>
      <t>15/</t>
    </r>
  </si>
  <si>
    <r>
      <t xml:space="preserve">     Nong Kon Kawn Subdistrict Municipality  </t>
    </r>
    <r>
      <rPr>
        <vertAlign val="superscript"/>
        <sz val="16"/>
        <rFont val="TH SarabunPSK"/>
        <family val="2"/>
      </rPr>
      <t>15/</t>
    </r>
  </si>
  <si>
    <r>
      <t xml:space="preserve">    เทศบาลตำบลโนนหวาย</t>
    </r>
    <r>
      <rPr>
        <vertAlign val="superscript"/>
        <sz val="16"/>
        <rFont val="TH SarabunPSK"/>
        <family val="2"/>
      </rPr>
      <t xml:space="preserve"> 23/</t>
    </r>
  </si>
  <si>
    <r>
      <t xml:space="preserve">         Non Wai Subdistrict Municipality </t>
    </r>
    <r>
      <rPr>
        <vertAlign val="superscript"/>
        <sz val="16"/>
        <rFont val="TH SarabunPSK"/>
        <family val="2"/>
      </rPr>
      <t>23/</t>
    </r>
  </si>
  <si>
    <r>
      <t xml:space="preserve">    เทศบาลตำบลอูบมุง</t>
    </r>
    <r>
      <rPr>
        <vertAlign val="superscript"/>
        <sz val="16"/>
        <rFont val="TH SarabunPSK"/>
        <family val="2"/>
      </rPr>
      <t xml:space="preserve"> 24/</t>
    </r>
  </si>
  <si>
    <r>
      <t xml:space="preserve">         Opp-Mung Subdistrict Municipality </t>
    </r>
    <r>
      <rPr>
        <vertAlign val="superscript"/>
        <sz val="16"/>
        <rFont val="TH SarabunPSK"/>
        <family val="2"/>
      </rPr>
      <t>24/</t>
    </r>
  </si>
  <si>
    <r>
      <t xml:space="preserve">   เทศบาลตำบลปะโค </t>
    </r>
    <r>
      <rPr>
        <vertAlign val="superscript"/>
        <sz val="16"/>
        <rFont val="TH SarabunPSK"/>
        <family val="2"/>
      </rPr>
      <t>2/</t>
    </r>
  </si>
  <si>
    <r>
      <t xml:space="preserve">   Pakho Subdistrict Municipality </t>
    </r>
    <r>
      <rPr>
        <vertAlign val="superscript"/>
        <sz val="16"/>
        <rFont val="TH SarabunPSK"/>
        <family val="2"/>
      </rPr>
      <t>2/</t>
    </r>
  </si>
  <si>
    <r>
      <t xml:space="preserve">   เทศบาลตำบลเวียงคำ </t>
    </r>
    <r>
      <rPr>
        <vertAlign val="superscript"/>
        <sz val="16"/>
        <rFont val="TH SarabunPSK"/>
        <family val="2"/>
      </rPr>
      <t>7/</t>
    </r>
  </si>
  <si>
    <r>
      <t xml:space="preserve">   Wiang Kham Subdistrict Municipality  </t>
    </r>
    <r>
      <rPr>
        <vertAlign val="superscript"/>
        <sz val="16"/>
        <rFont val="TH SarabunPSK"/>
        <family val="2"/>
      </rPr>
      <t>7/</t>
    </r>
    <r>
      <rPr>
        <sz val="16"/>
        <rFont val="TH SarabunPSK"/>
        <family val="2"/>
      </rPr>
      <t xml:space="preserve"> </t>
    </r>
  </si>
  <si>
    <r>
      <t xml:space="preserve">   เทศบาลตำบลเชียงแหว </t>
    </r>
    <r>
      <rPr>
        <vertAlign val="superscript"/>
        <sz val="16"/>
        <rFont val="TH SarabunPSK"/>
        <family val="2"/>
      </rPr>
      <t>20/</t>
    </r>
  </si>
  <si>
    <r>
      <t xml:space="preserve">   Chiang Where Subdistrict Municipality  </t>
    </r>
    <r>
      <rPr>
        <vertAlign val="superscript"/>
        <sz val="16"/>
        <rFont val="TH SarabunPSK"/>
        <family val="2"/>
      </rPr>
      <t>20/</t>
    </r>
    <r>
      <rPr>
        <sz val="16"/>
        <rFont val="TH SarabunPSK"/>
        <family val="2"/>
      </rPr>
      <t xml:space="preserve"> </t>
    </r>
  </si>
  <si>
    <r>
      <t xml:space="preserve">   เทศบาลตำบลหนองหว้า </t>
    </r>
    <r>
      <rPr>
        <vertAlign val="superscript"/>
        <sz val="16"/>
        <rFont val="TH SarabunPSK"/>
        <family val="2"/>
      </rPr>
      <t>21/</t>
    </r>
  </si>
  <si>
    <r>
      <t xml:space="preserve">      Nong Wa Subdistrict Municipality  </t>
    </r>
    <r>
      <rPr>
        <vertAlign val="superscript"/>
        <sz val="16"/>
        <rFont val="TH SarabunPSK"/>
        <family val="2"/>
      </rPr>
      <t>21/</t>
    </r>
    <r>
      <rPr>
        <sz val="16"/>
        <rFont val="TH SarabunPSK"/>
        <family val="2"/>
      </rPr>
      <t xml:space="preserve"> </t>
    </r>
  </si>
  <si>
    <r>
      <t xml:space="preserve">   Nong Wa Subdistrict Municipality  </t>
    </r>
    <r>
      <rPr>
        <vertAlign val="superscript"/>
        <sz val="16"/>
        <rFont val="TH SarabunPSK"/>
        <family val="2"/>
      </rPr>
      <t>21/</t>
    </r>
    <r>
      <rPr>
        <sz val="16"/>
        <rFont val="TH SarabunPSK"/>
        <family val="2"/>
      </rPr>
      <t xml:space="preserve"> </t>
    </r>
  </si>
  <si>
    <r>
      <t xml:space="preserve">   เทศบาลตำบลกงพานพันดอน </t>
    </r>
    <r>
      <rPr>
        <vertAlign val="superscript"/>
        <sz val="16"/>
        <rFont val="TH SarabunPSK"/>
        <family val="2"/>
      </rPr>
      <t>22/</t>
    </r>
  </si>
  <si>
    <r>
      <t xml:space="preserve">      Kongpan-Pandon Subdistrict Municipality  </t>
    </r>
    <r>
      <rPr>
        <vertAlign val="superscript"/>
        <sz val="16"/>
        <rFont val="TH SarabunPSK"/>
        <family val="2"/>
      </rPr>
      <t>22/</t>
    </r>
    <r>
      <rPr>
        <sz val="16"/>
        <rFont val="TH SarabunPSK"/>
        <family val="2"/>
      </rPr>
      <t xml:space="preserve"> </t>
    </r>
  </si>
  <si>
    <r>
      <t xml:space="preserve">    Kongpan-Pandon Subdistrict Municipality  </t>
    </r>
    <r>
      <rPr>
        <vertAlign val="superscript"/>
        <sz val="16"/>
        <rFont val="TH SarabunPSK"/>
        <family val="2"/>
      </rPr>
      <t>22/</t>
    </r>
    <r>
      <rPr>
        <sz val="16"/>
        <rFont val="TH SarabunPSK"/>
        <family val="2"/>
      </rPr>
      <t xml:space="preserve"> </t>
    </r>
  </si>
  <si>
    <r>
      <t xml:space="preserve">    เทศบาลตำบลหนองแวงโนนสะอาด</t>
    </r>
    <r>
      <rPr>
        <vertAlign val="superscript"/>
        <sz val="16"/>
        <rFont val="TH SarabunPSK"/>
        <family val="2"/>
      </rPr>
      <t>16/</t>
    </r>
  </si>
  <si>
    <r>
      <t>Nong Wang Non Sa-at Subdistrict Municipality</t>
    </r>
    <r>
      <rPr>
        <vertAlign val="superscript"/>
        <sz val="16"/>
        <rFont val="TH SarabunPSK"/>
        <family val="2"/>
      </rPr>
      <t>16/</t>
    </r>
  </si>
  <si>
    <r>
      <t xml:space="preserve">    เทศบาลตำบลหนองไผ่ </t>
    </r>
    <r>
      <rPr>
        <vertAlign val="superscript"/>
        <sz val="16"/>
        <rFont val="TH SarabunPSK"/>
        <family val="2"/>
      </rPr>
      <t>14/</t>
    </r>
  </si>
  <si>
    <r>
      <t xml:space="preserve">      Nong Phai Subdistrict Municipality  </t>
    </r>
    <r>
      <rPr>
        <vertAlign val="superscript"/>
        <sz val="16"/>
        <rFont val="TH SarabunPSK"/>
        <family val="2"/>
      </rPr>
      <t>14/</t>
    </r>
  </si>
  <si>
    <r>
      <t xml:space="preserve">    เทศบาลตำบลโคกสูง </t>
    </r>
    <r>
      <rPr>
        <vertAlign val="superscript"/>
        <sz val="16"/>
        <rFont val="TH SarabunPSK"/>
        <family val="2"/>
      </rPr>
      <t>26/</t>
    </r>
  </si>
  <si>
    <r>
      <t xml:space="preserve">      Kong-Sung Subdistrict Municipality  </t>
    </r>
    <r>
      <rPr>
        <vertAlign val="superscript"/>
        <sz val="16"/>
        <rFont val="TH SarabunPSK"/>
        <family val="2"/>
      </rPr>
      <t>26/</t>
    </r>
  </si>
  <si>
    <r>
      <t xml:space="preserve">    เทศบาลตำบลโพนสูง </t>
    </r>
    <r>
      <rPr>
        <vertAlign val="superscript"/>
        <sz val="16"/>
        <rFont val="TH SarabunPSK"/>
        <family val="2"/>
      </rPr>
      <t>8/</t>
    </r>
  </si>
  <si>
    <r>
      <t xml:space="preserve">      Phon Sung Subdistrict Municipality </t>
    </r>
    <r>
      <rPr>
        <vertAlign val="superscript"/>
        <sz val="16"/>
        <rFont val="TH SarabunPSK"/>
        <family val="2"/>
      </rPr>
      <t xml:space="preserve"> 8/</t>
    </r>
  </si>
  <si>
    <r>
      <t xml:space="preserve">Phon Sung Subdistrict Municipality </t>
    </r>
    <r>
      <rPr>
        <vertAlign val="superscript"/>
        <sz val="16"/>
        <rFont val="TH SarabunPSK"/>
        <family val="2"/>
      </rPr>
      <t xml:space="preserve"> 8/</t>
    </r>
  </si>
  <si>
    <r>
      <t xml:space="preserve">    เทศบาลตำบลจำปี </t>
    </r>
    <r>
      <rPr>
        <vertAlign val="superscript"/>
        <sz val="16"/>
        <rFont val="TH SarabunPSK"/>
        <family val="2"/>
      </rPr>
      <t>12/</t>
    </r>
  </si>
  <si>
    <r>
      <t xml:space="preserve">     Jumpee Subdistrict Municipality </t>
    </r>
    <r>
      <rPr>
        <vertAlign val="superscript"/>
        <sz val="16"/>
        <rFont val="TH SarabunPSK"/>
        <family val="2"/>
      </rPr>
      <t xml:space="preserve"> 12/</t>
    </r>
  </si>
  <si>
    <r>
      <t xml:space="preserve">    เทศบาลตำบลหัวนาคำ </t>
    </r>
    <r>
      <rPr>
        <vertAlign val="superscript"/>
        <sz val="16"/>
        <rFont val="TH SarabunPSK"/>
        <family val="2"/>
      </rPr>
      <t>13/</t>
    </r>
  </si>
  <si>
    <r>
      <t xml:space="preserve">     Huana Kum Subdistrict Municipality  </t>
    </r>
    <r>
      <rPr>
        <vertAlign val="superscript"/>
        <sz val="16"/>
        <rFont val="TH SarabunPSK"/>
        <family val="2"/>
      </rPr>
      <t>13/</t>
    </r>
  </si>
  <si>
    <r>
      <t xml:space="preserve">    เทศบาลตำบลบ้านโปร่ง </t>
    </r>
    <r>
      <rPr>
        <vertAlign val="superscript"/>
        <sz val="16"/>
        <rFont val="TH SarabunPSK"/>
        <family val="2"/>
      </rPr>
      <t>18/</t>
    </r>
  </si>
  <si>
    <r>
      <t xml:space="preserve">     Ban Pong Subdistrict Municipality  </t>
    </r>
    <r>
      <rPr>
        <vertAlign val="superscript"/>
        <sz val="16"/>
        <rFont val="TH SarabunPSK"/>
        <family val="2"/>
      </rPr>
      <t>18/</t>
    </r>
  </si>
  <si>
    <r>
      <t xml:space="preserve">    เทศบาลตำบลลำพันชาด</t>
    </r>
    <r>
      <rPr>
        <vertAlign val="superscript"/>
        <sz val="16"/>
        <rFont val="TH SarabunPSK"/>
        <family val="2"/>
      </rPr>
      <t xml:space="preserve"> 10/</t>
    </r>
  </si>
  <si>
    <r>
      <t xml:space="preserve">     Lam Phan Chat Subdistrict Municipality  </t>
    </r>
    <r>
      <rPr>
        <vertAlign val="superscript"/>
        <sz val="16"/>
        <rFont val="TH SarabunPSK"/>
        <family val="2"/>
      </rPr>
      <t>10/</t>
    </r>
  </si>
  <si>
    <r>
      <t xml:space="preserve">    เทศบาลตำบลผาสุก </t>
    </r>
    <r>
      <rPr>
        <vertAlign val="superscript"/>
        <sz val="16"/>
        <rFont val="TH SarabunPSK"/>
        <family val="2"/>
      </rPr>
      <t>11/</t>
    </r>
  </si>
  <si>
    <r>
      <t xml:space="preserve">     Pha Soog Subdistrict Municipality  </t>
    </r>
    <r>
      <rPr>
        <vertAlign val="superscript"/>
        <sz val="16"/>
        <rFont val="TH SarabunPSK"/>
        <family val="2"/>
      </rPr>
      <t>11/</t>
    </r>
  </si>
  <si>
    <r>
      <t xml:space="preserve">    เทศบาลตำบลหนองหญ้าไซ </t>
    </r>
    <r>
      <rPr>
        <vertAlign val="superscript"/>
        <sz val="16"/>
        <rFont val="TH SarabunPSK"/>
        <family val="2"/>
      </rPr>
      <t>17/</t>
    </r>
  </si>
  <si>
    <r>
      <t xml:space="preserve">     Nong Ya Sai Subdistrict Municipality  </t>
    </r>
    <r>
      <rPr>
        <vertAlign val="superscript"/>
        <sz val="16"/>
        <rFont val="TH SarabunPSK"/>
        <family val="2"/>
      </rPr>
      <t>17/</t>
    </r>
  </si>
  <si>
    <r>
      <t xml:space="preserve">    เทศบาลเมืองบ้านดุง </t>
    </r>
    <r>
      <rPr>
        <vertAlign val="superscript"/>
        <sz val="16"/>
        <rFont val="TH SarabunPSK"/>
        <family val="2"/>
      </rPr>
      <t>3/</t>
    </r>
  </si>
  <si>
    <r>
      <t xml:space="preserve">Ban Dung Town Municipality </t>
    </r>
    <r>
      <rPr>
        <vertAlign val="superscript"/>
        <sz val="16"/>
        <rFont val="TH SarabunPSK"/>
        <family val="2"/>
      </rPr>
      <t>3/</t>
    </r>
  </si>
  <si>
    <r>
      <t xml:space="preserve">    เทศบาลตำบลบ้านธาตุ </t>
    </r>
    <r>
      <rPr>
        <vertAlign val="superscript"/>
        <sz val="16"/>
        <rFont val="TH SarabunPSK"/>
        <family val="2"/>
      </rPr>
      <t>9/</t>
    </r>
  </si>
  <si>
    <r>
      <t xml:space="preserve">      Ban That Subdistrict Municipality  </t>
    </r>
    <r>
      <rPr>
        <vertAlign val="superscript"/>
        <sz val="16"/>
        <rFont val="TH SarabunPSK"/>
        <family val="2"/>
      </rPr>
      <t>9/</t>
    </r>
  </si>
  <si>
    <r>
      <t xml:space="preserve">    เทศบาลตำบลนาดี  </t>
    </r>
    <r>
      <rPr>
        <vertAlign val="superscript"/>
        <sz val="16"/>
        <rFont val="TH SarabunPSK"/>
        <family val="2"/>
      </rPr>
      <t>25/</t>
    </r>
  </si>
  <si>
    <r>
      <t xml:space="preserve">     Na-Dee Subdistrict Municipality </t>
    </r>
    <r>
      <rPr>
        <vertAlign val="superscript"/>
        <sz val="16"/>
        <rFont val="TH SarabunPSK"/>
        <family val="2"/>
      </rPr>
      <t>25/</t>
    </r>
  </si>
  <si>
    <r>
      <t xml:space="preserve">อำเภอกู่แก้ว </t>
    </r>
    <r>
      <rPr>
        <vertAlign val="superscript"/>
        <sz val="16"/>
        <rFont val="TH SarabunPSK"/>
        <family val="2"/>
      </rPr>
      <t>4/</t>
    </r>
  </si>
  <si>
    <r>
      <t xml:space="preserve">   Ku Kaeo District </t>
    </r>
    <r>
      <rPr>
        <vertAlign val="superscript"/>
        <sz val="16"/>
        <rFont val="TH SarabunPSK"/>
        <family val="2"/>
      </rPr>
      <t>4/</t>
    </r>
  </si>
  <si>
    <r>
      <t xml:space="preserve">    เทศบาลตำบลกู่แก้ว </t>
    </r>
    <r>
      <rPr>
        <vertAlign val="superscript"/>
        <sz val="16"/>
        <rFont val="TH SarabunPSK"/>
        <family val="2"/>
      </rPr>
      <t>19/</t>
    </r>
  </si>
  <si>
    <r>
      <t xml:space="preserve">     Ku Kaeo Subdistrict Municipality  </t>
    </r>
    <r>
      <rPr>
        <vertAlign val="superscript"/>
        <sz val="16"/>
        <rFont val="TH SarabunPSK"/>
        <family val="2"/>
      </rPr>
      <t>19/</t>
    </r>
  </si>
  <si>
    <r>
      <t xml:space="preserve">อำเภอประจักษ์ศิลปาคม </t>
    </r>
    <r>
      <rPr>
        <vertAlign val="superscript"/>
        <sz val="16"/>
        <rFont val="TH SarabunPSK"/>
        <family val="2"/>
      </rPr>
      <t>4/</t>
    </r>
  </si>
  <si>
    <r>
      <t xml:space="preserve">   Prachaksinlapakhom District </t>
    </r>
    <r>
      <rPr>
        <vertAlign val="superscript"/>
        <sz val="16"/>
        <rFont val="TH SarabunPSK"/>
        <family val="2"/>
      </rPr>
      <t>4/</t>
    </r>
  </si>
  <si>
    <t>ประชากรจากการทะเบียน จำแนกตามเพศ เขตการปกครอง เป็นรายอำเภอ พ.ศ.2561 - 2562  (ต่อ)</t>
  </si>
  <si>
    <t>Population from Registration Record by Sex, Administration Zone and District: 2018 - 2019 (Cont.)</t>
  </si>
  <si>
    <t>ประชากรจากการทะเบียน จำแนกตามเพศ เขตการปกครอง เป็นรายอำเภอ พ.ศ. 2561 - 2562 (ต่อ)</t>
  </si>
  <si>
    <t>Population from Registration Record by Sex, Administration Zone and District: 2018 - 2019(Cont.)</t>
  </si>
  <si>
    <t>ประชากรจากการทะเบียน จำแนกตามเพศ เขตการปกครอง เป็นรายอำเภอ พ.ศ. 2561 - 2562 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</si>
</sst>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187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88" fontId="8" fillId="0" borderId="2" xfId="8" applyNumberFormat="1" applyFont="1" applyBorder="1"/>
    <xf numFmtId="188" fontId="8" fillId="0" borderId="3" xfId="8" applyNumberFormat="1" applyFont="1" applyBorder="1"/>
    <xf numFmtId="188" fontId="8" fillId="0" borderId="8" xfId="8" applyNumberFormat="1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/>
    <xf numFmtId="188" fontId="10" fillId="0" borderId="2" xfId="8" applyNumberFormat="1" applyFont="1" applyBorder="1"/>
    <xf numFmtId="188" fontId="10" fillId="0" borderId="3" xfId="8" applyNumberFormat="1" applyFont="1" applyBorder="1"/>
    <xf numFmtId="188" fontId="10" fillId="0" borderId="8" xfId="8" applyNumberFormat="1" applyFont="1" applyBorder="1"/>
    <xf numFmtId="0" fontId="8" fillId="0" borderId="0" xfId="0" applyFont="1" applyBorder="1" applyAlignment="1"/>
    <xf numFmtId="0" fontId="8" fillId="0" borderId="8" xfId="0" applyFont="1" applyBorder="1" applyAlignment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Border="1" applyAlignment="1"/>
    <xf numFmtId="0" fontId="10" fillId="0" borderId="8" xfId="0" applyFont="1" applyBorder="1" applyAlignment="1"/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8" xfId="0" applyFont="1" applyFill="1" applyBorder="1" applyAlignment="1">
      <alignment horizontal="left" vertical="center"/>
    </xf>
    <xf numFmtId="188" fontId="10" fillId="0" borderId="2" xfId="8" applyNumberFormat="1" applyFont="1" applyBorder="1" applyAlignment="1">
      <alignment horizontal="right"/>
    </xf>
    <xf numFmtId="188" fontId="10" fillId="0" borderId="3" xfId="8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left" vertical="center"/>
    </xf>
    <xf numFmtId="188" fontId="10" fillId="0" borderId="0" xfId="8" applyNumberFormat="1" applyFont="1" applyBorder="1"/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3" xfId="0" applyFont="1" applyBorder="1"/>
    <xf numFmtId="188" fontId="10" fillId="0" borderId="5" xfId="8" applyNumberFormat="1" applyFont="1" applyBorder="1"/>
    <xf numFmtId="188" fontId="10" fillId="0" borderId="4" xfId="8" applyNumberFormat="1" applyFont="1" applyBorder="1"/>
    <xf numFmtId="188" fontId="10" fillId="0" borderId="6" xfId="8" applyNumberFormat="1" applyFont="1" applyBorder="1"/>
    <xf numFmtId="188" fontId="10" fillId="0" borderId="13" xfId="8" applyNumberFormat="1" applyFont="1" applyBorder="1"/>
    <xf numFmtId="0" fontId="10" fillId="0" borderId="5" xfId="0" applyFont="1" applyFill="1" applyBorder="1" applyAlignment="1">
      <alignment horizontal="left" vertical="center"/>
    </xf>
    <xf numFmtId="0" fontId="9" fillId="0" borderId="13" xfId="0" applyFont="1" applyBorder="1"/>
    <xf numFmtId="188" fontId="8" fillId="0" borderId="0" xfId="8" applyNumberFormat="1" applyFont="1" applyBorder="1"/>
    <xf numFmtId="188" fontId="0" fillId="0" borderId="0" xfId="0" applyNumberFormat="1"/>
    <xf numFmtId="188" fontId="10" fillId="0" borderId="0" xfId="8" applyNumberFormat="1" applyFont="1" applyFill="1" applyBorder="1"/>
    <xf numFmtId="188" fontId="10" fillId="0" borderId="0" xfId="0" applyNumberFormat="1" applyFont="1" applyBorder="1"/>
    <xf numFmtId="188" fontId="10" fillId="0" borderId="2" xfId="8" applyNumberFormat="1" applyFont="1" applyFill="1" applyBorder="1"/>
    <xf numFmtId="0" fontId="9" fillId="0" borderId="0" xfId="0" applyFont="1" applyBorder="1"/>
    <xf numFmtId="0" fontId="9" fillId="0" borderId="8" xfId="0" applyFont="1" applyBorder="1"/>
    <xf numFmtId="0" fontId="10" fillId="0" borderId="2" xfId="0" applyFont="1" applyBorder="1"/>
    <xf numFmtId="0" fontId="9" fillId="0" borderId="6" xfId="0" applyFont="1" applyBorder="1"/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</cellXfs>
  <cellStyles count="9">
    <cellStyle name="Comma" xfId="8" builtinId="3"/>
    <cellStyle name="Normal" xfId="0" builtinId="0"/>
    <cellStyle name="Normal 2" xfId="7"/>
    <cellStyle name="Thaihead" xfId="4"/>
    <cellStyle name="เครื่องหมายจุลภาค 2" xfId="6"/>
    <cellStyle name="เครื่องหมายจุลภาค 2 2" xfId="2"/>
    <cellStyle name="ปกติ 2" xfId="1"/>
    <cellStyle name="ปกติ 2 2" xfId="3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tabSelected="1" topLeftCell="A71" zoomScale="86" zoomScaleNormal="86" workbookViewId="0">
      <selection activeCell="B64" sqref="B64"/>
    </sheetView>
  </sheetViews>
  <sheetFormatPr defaultRowHeight="24" x14ac:dyDescent="0.55000000000000004"/>
  <cols>
    <col min="1" max="3" width="9.140625" style="3"/>
    <col min="4" max="4" width="12.7109375" style="3" customWidth="1"/>
    <col min="5" max="12" width="23" style="3" customWidth="1"/>
    <col min="13" max="16" width="9.140625" style="3"/>
    <col min="17" max="17" width="16.85546875" style="3" customWidth="1"/>
    <col min="18" max="18" width="9.140625" style="3"/>
    <col min="19" max="19" width="14.7109375" style="3" customWidth="1"/>
    <col min="20" max="16384" width="9.140625" style="3"/>
  </cols>
  <sheetData>
    <row r="1" spans="1:17" x14ac:dyDescent="0.55000000000000004">
      <c r="A1" s="1"/>
      <c r="B1" s="1" t="s">
        <v>0</v>
      </c>
      <c r="C1" s="2">
        <v>1.2</v>
      </c>
      <c r="D1" s="1" t="s">
        <v>122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55000000000000004">
      <c r="A2" s="1"/>
      <c r="B2" s="1" t="s">
        <v>3</v>
      </c>
      <c r="C2" s="2">
        <v>1.2</v>
      </c>
      <c r="D2" s="1" t="s">
        <v>123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55000000000000004">
      <c r="A3" s="53" t="s">
        <v>4</v>
      </c>
      <c r="B3" s="53"/>
      <c r="C3" s="53"/>
      <c r="D3" s="54"/>
      <c r="E3" s="59" t="s">
        <v>120</v>
      </c>
      <c r="F3" s="60"/>
      <c r="G3" s="61"/>
      <c r="H3" s="59" t="s">
        <v>121</v>
      </c>
      <c r="I3" s="60"/>
      <c r="J3" s="60"/>
      <c r="K3" s="52" t="s">
        <v>5</v>
      </c>
      <c r="L3" s="52"/>
      <c r="M3" s="52"/>
      <c r="N3" s="52"/>
      <c r="O3" s="52"/>
    </row>
    <row r="4" spans="1:17" x14ac:dyDescent="0.55000000000000004">
      <c r="A4" s="55"/>
      <c r="B4" s="55"/>
      <c r="C4" s="55"/>
      <c r="D4" s="56"/>
      <c r="E4" s="6" t="s">
        <v>6</v>
      </c>
      <c r="F4" s="7" t="s">
        <v>7</v>
      </c>
      <c r="G4" s="6" t="s">
        <v>8</v>
      </c>
      <c r="H4" s="8" t="s">
        <v>6</v>
      </c>
      <c r="I4" s="7" t="s">
        <v>7</v>
      </c>
      <c r="J4" s="6" t="s">
        <v>8</v>
      </c>
      <c r="K4" s="52"/>
      <c r="L4" s="52"/>
      <c r="M4" s="52"/>
      <c r="N4" s="52"/>
      <c r="O4" s="52"/>
    </row>
    <row r="5" spans="1:17" x14ac:dyDescent="0.55000000000000004">
      <c r="A5" s="57"/>
      <c r="B5" s="57"/>
      <c r="C5" s="57"/>
      <c r="D5" s="58"/>
      <c r="E5" s="9" t="s">
        <v>1</v>
      </c>
      <c r="F5" s="10" t="s">
        <v>9</v>
      </c>
      <c r="G5" s="9" t="s">
        <v>10</v>
      </c>
      <c r="H5" s="10" t="s">
        <v>1</v>
      </c>
      <c r="I5" s="10" t="s">
        <v>9</v>
      </c>
      <c r="J5" s="9" t="s">
        <v>10</v>
      </c>
      <c r="K5" s="52"/>
      <c r="L5" s="52"/>
      <c r="M5" s="52"/>
      <c r="N5" s="52"/>
      <c r="O5" s="52"/>
    </row>
    <row r="6" spans="1:17" x14ac:dyDescent="0.55000000000000004">
      <c r="A6" s="62" t="s">
        <v>2</v>
      </c>
      <c r="B6" s="62"/>
      <c r="C6" s="62"/>
      <c r="D6" s="62"/>
      <c r="E6" s="11"/>
      <c r="F6" s="12"/>
      <c r="G6" s="13"/>
      <c r="H6" s="11"/>
      <c r="I6" s="12"/>
      <c r="J6" s="43"/>
      <c r="K6" s="63" t="s">
        <v>1</v>
      </c>
      <c r="L6" s="64"/>
      <c r="M6" s="48"/>
      <c r="N6" s="48"/>
      <c r="O6" s="49"/>
    </row>
    <row r="7" spans="1:17" x14ac:dyDescent="0.55000000000000004">
      <c r="A7" s="15" t="s">
        <v>11</v>
      </c>
      <c r="B7" s="16"/>
      <c r="C7" s="16"/>
      <c r="D7" s="16"/>
      <c r="E7" s="17"/>
      <c r="F7" s="18"/>
      <c r="G7" s="19"/>
      <c r="H7" s="17"/>
      <c r="I7" s="18"/>
      <c r="J7" s="31"/>
      <c r="K7" s="14"/>
      <c r="L7" s="15" t="s">
        <v>12</v>
      </c>
      <c r="M7" s="48"/>
      <c r="N7" s="48"/>
      <c r="O7" s="49"/>
    </row>
    <row r="8" spans="1:17" x14ac:dyDescent="0.55000000000000004">
      <c r="A8" s="15" t="s">
        <v>13</v>
      </c>
      <c r="B8" s="20"/>
      <c r="C8" s="20"/>
      <c r="D8" s="21"/>
      <c r="E8" s="17">
        <f>E11+E12+E13+E14+E15+E16+E17+E18+E19+E22+E23+E24+E25+E28+E29+E30+E31+E40+E41+E42+E43+E44+E45+E46+E47+E50+E51+E54+E55+E56+E57+E58+E61+E64+E65</f>
        <v>372634</v>
      </c>
      <c r="F8" s="17">
        <f t="shared" ref="F8:G8" si="0">F11+F12+F13+F14+F15+F16+F17+F18+F19+F22+F23+F24+F25+F28+F29+F30+F31+F40+F41+F42+F43+F44+F45+F46+F47+F50+F51+F54+F55+F56+F57+F58+F61+F64+F65</f>
        <v>181961</v>
      </c>
      <c r="G8" s="17">
        <f t="shared" si="0"/>
        <v>190673</v>
      </c>
      <c r="H8" s="17">
        <f>H11+H12+H13+H14+H15+H16+H17+H18+H19+H22+H23+H24+H25+H28+H29+H30+H31+H40+H41+H42+H43+H44+H45+H46+H47+H50+H51+H54+H55+H56+H57+H58+H61+H64+H65</f>
        <v>375715</v>
      </c>
      <c r="I8" s="17">
        <f>I11+I12+I13+I14+I15+I16+I17+I18+I19+I22+I23+I24+I25+I28+I29+I30+I31+I40+I41+I42+I43+I44+I45+I46+I47+I50+I51+I54+I55+I56+I57+I58+I61+I64+I65</f>
        <v>184908</v>
      </c>
      <c r="J8" s="17">
        <f>J11+J12+J13+J14+J15+J16+J17+J18+J19+J22+J23+J24+J25+J28+J29+J30+J31+J40+J41+J42+J43+J44+J45+J46+J47+J50+J51+J54+J55+J56+J57+J58+J61+J64+J65</f>
        <v>190807</v>
      </c>
      <c r="K8" s="14"/>
      <c r="L8" s="15" t="s">
        <v>14</v>
      </c>
      <c r="M8" s="48"/>
      <c r="N8" s="48"/>
      <c r="O8" s="49"/>
    </row>
    <row r="9" spans="1:17" x14ac:dyDescent="0.55000000000000004">
      <c r="A9" s="15" t="s">
        <v>15</v>
      </c>
      <c r="B9" s="20"/>
      <c r="C9" s="20"/>
      <c r="D9" s="21"/>
      <c r="E9" s="17">
        <f>E20+E26+E32+E48+E59+E62+E66</f>
        <v>487180</v>
      </c>
      <c r="F9" s="17">
        <f t="shared" ref="F9:G9" si="1">F20+F26+F32+F48+F59+F62+F66</f>
        <v>242449</v>
      </c>
      <c r="G9" s="17">
        <f t="shared" si="1"/>
        <v>244731</v>
      </c>
      <c r="H9" s="17">
        <f>H20+H26+H32+H48+H59+H62+H66</f>
        <v>349863</v>
      </c>
      <c r="I9" s="17">
        <f>I20+I26+I32+I48+I59+I62+I66</f>
        <v>242345</v>
      </c>
      <c r="J9" s="17">
        <f>J20+J26+J32+J48+J59+J62+J66</f>
        <v>245147</v>
      </c>
      <c r="K9" s="14"/>
      <c r="L9" s="15" t="s">
        <v>16</v>
      </c>
      <c r="M9" s="48"/>
      <c r="N9" s="48"/>
      <c r="O9" s="49"/>
    </row>
    <row r="10" spans="1:17" x14ac:dyDescent="0.55000000000000004">
      <c r="A10" s="22" t="s">
        <v>17</v>
      </c>
      <c r="B10" s="23"/>
      <c r="C10" s="23"/>
      <c r="D10" s="24"/>
      <c r="E10" s="17"/>
      <c r="F10" s="18"/>
      <c r="G10" s="19"/>
      <c r="H10" s="17"/>
      <c r="I10" s="18"/>
      <c r="J10" s="31"/>
      <c r="K10" s="14"/>
      <c r="L10" s="22" t="s">
        <v>18</v>
      </c>
      <c r="M10" s="48"/>
      <c r="N10" s="48"/>
      <c r="O10" s="49"/>
    </row>
    <row r="11" spans="1:17" x14ac:dyDescent="0.55000000000000004">
      <c r="A11" s="22" t="s">
        <v>19</v>
      </c>
      <c r="B11" s="23"/>
      <c r="C11" s="23"/>
      <c r="D11" s="24"/>
      <c r="E11" s="17">
        <f>F11+G11</f>
        <v>130457</v>
      </c>
      <c r="F11" s="18">
        <v>63316</v>
      </c>
      <c r="G11" s="19">
        <v>67141</v>
      </c>
      <c r="H11" s="17">
        <f>I11+J11</f>
        <v>130531</v>
      </c>
      <c r="I11" s="18">
        <v>63093</v>
      </c>
      <c r="J11" s="31">
        <v>67438</v>
      </c>
      <c r="K11" s="14"/>
      <c r="L11" s="22" t="s">
        <v>20</v>
      </c>
      <c r="M11" s="48"/>
      <c r="N11" s="48"/>
      <c r="O11" s="49"/>
    </row>
    <row r="12" spans="1:17" x14ac:dyDescent="0.55000000000000004">
      <c r="A12" s="22" t="s">
        <v>124</v>
      </c>
      <c r="B12" s="6"/>
      <c r="C12" s="6"/>
      <c r="D12" s="25"/>
      <c r="E12" s="17">
        <f t="shared" ref="E12:E32" si="2">F12+G12</f>
        <v>10063</v>
      </c>
      <c r="F12" s="18">
        <v>5300</v>
      </c>
      <c r="G12" s="19">
        <v>4763</v>
      </c>
      <c r="H12" s="17">
        <f t="shared" ref="H12:H32" si="3">I12+J12</f>
        <v>9982</v>
      </c>
      <c r="I12" s="18">
        <v>5254</v>
      </c>
      <c r="J12" s="31">
        <v>4728</v>
      </c>
      <c r="K12" s="14"/>
      <c r="L12" s="22" t="s">
        <v>21</v>
      </c>
      <c r="M12" s="48"/>
      <c r="N12" s="48"/>
      <c r="O12" s="49"/>
    </row>
    <row r="13" spans="1:17" x14ac:dyDescent="0.55000000000000004">
      <c r="A13" s="22" t="s">
        <v>125</v>
      </c>
      <c r="B13" s="23"/>
      <c r="C13" s="23"/>
      <c r="D13" s="24"/>
      <c r="E13" s="17">
        <f t="shared" si="2"/>
        <v>28856</v>
      </c>
      <c r="F13" s="18">
        <v>14298</v>
      </c>
      <c r="G13" s="19">
        <v>14558</v>
      </c>
      <c r="H13" s="17">
        <f t="shared" si="3"/>
        <v>28716</v>
      </c>
      <c r="I13" s="18">
        <v>14076</v>
      </c>
      <c r="J13" s="31">
        <v>14640</v>
      </c>
      <c r="K13" s="14"/>
      <c r="L13" s="22" t="s">
        <v>22</v>
      </c>
      <c r="M13" s="48"/>
      <c r="N13" s="48"/>
      <c r="O13" s="49"/>
    </row>
    <row r="14" spans="1:17" x14ac:dyDescent="0.55000000000000004">
      <c r="A14" s="22" t="s">
        <v>23</v>
      </c>
      <c r="B14" s="6"/>
      <c r="C14" s="6"/>
      <c r="D14" s="25"/>
      <c r="E14" s="17">
        <f t="shared" si="2"/>
        <v>6631</v>
      </c>
      <c r="F14" s="18">
        <v>3266</v>
      </c>
      <c r="G14" s="19">
        <v>3365</v>
      </c>
      <c r="H14" s="17">
        <f t="shared" si="3"/>
        <v>6604</v>
      </c>
      <c r="I14" s="18">
        <v>3231</v>
      </c>
      <c r="J14" s="31">
        <v>3373</v>
      </c>
      <c r="K14" s="14"/>
      <c r="L14" s="22" t="s">
        <v>24</v>
      </c>
      <c r="M14" s="48"/>
      <c r="N14" s="48"/>
      <c r="O14" s="49"/>
    </row>
    <row r="15" spans="1:17" x14ac:dyDescent="0.55000000000000004">
      <c r="A15" s="22" t="s">
        <v>25</v>
      </c>
      <c r="B15" s="6"/>
      <c r="C15" s="6"/>
      <c r="D15" s="25"/>
      <c r="E15" s="17">
        <f t="shared" si="2"/>
        <v>3744</v>
      </c>
      <c r="F15" s="18">
        <v>1825</v>
      </c>
      <c r="G15" s="19">
        <v>1919</v>
      </c>
      <c r="H15" s="17">
        <f t="shared" si="3"/>
        <v>3752</v>
      </c>
      <c r="I15" s="18">
        <v>1817</v>
      </c>
      <c r="J15" s="31">
        <v>1935</v>
      </c>
      <c r="K15" s="50"/>
      <c r="L15" s="22" t="s">
        <v>26</v>
      </c>
      <c r="M15" s="48"/>
      <c r="N15" s="48"/>
      <c r="O15" s="49"/>
    </row>
    <row r="16" spans="1:17" x14ac:dyDescent="0.55000000000000004">
      <c r="A16" s="22" t="s">
        <v>27</v>
      </c>
      <c r="B16" s="4"/>
      <c r="C16" s="4"/>
      <c r="D16" s="26"/>
      <c r="E16" s="17">
        <f t="shared" si="2"/>
        <v>7002</v>
      </c>
      <c r="F16" s="18">
        <v>3254</v>
      </c>
      <c r="G16" s="19">
        <v>3748</v>
      </c>
      <c r="H16" s="17">
        <f t="shared" si="3"/>
        <v>7081</v>
      </c>
      <c r="I16" s="18">
        <v>3280</v>
      </c>
      <c r="J16" s="31">
        <v>3801</v>
      </c>
      <c r="K16" s="50"/>
      <c r="L16" s="22" t="s">
        <v>28</v>
      </c>
      <c r="M16" s="48"/>
      <c r="N16" s="48"/>
      <c r="O16" s="49"/>
    </row>
    <row r="17" spans="1:15" x14ac:dyDescent="0.55000000000000004">
      <c r="A17" s="22" t="s">
        <v>29</v>
      </c>
      <c r="B17" s="6"/>
      <c r="C17" s="6"/>
      <c r="D17" s="25"/>
      <c r="E17" s="17">
        <f t="shared" si="2"/>
        <v>32836</v>
      </c>
      <c r="F17" s="18">
        <v>15653</v>
      </c>
      <c r="G17" s="19">
        <v>17183</v>
      </c>
      <c r="H17" s="17">
        <f t="shared" si="3"/>
        <v>33058</v>
      </c>
      <c r="I17" s="18">
        <v>15863</v>
      </c>
      <c r="J17" s="31">
        <v>17195</v>
      </c>
      <c r="K17" s="50"/>
      <c r="L17" s="22" t="s">
        <v>30</v>
      </c>
      <c r="M17" s="48"/>
      <c r="N17" s="48"/>
      <c r="O17" s="49"/>
    </row>
    <row r="18" spans="1:15" x14ac:dyDescent="0.55000000000000004">
      <c r="A18" s="22" t="s">
        <v>126</v>
      </c>
      <c r="B18" s="6"/>
      <c r="C18" s="6"/>
      <c r="D18" s="25"/>
      <c r="E18" s="17">
        <f t="shared" si="2"/>
        <v>9429</v>
      </c>
      <c r="F18" s="18">
        <v>4631</v>
      </c>
      <c r="G18" s="19">
        <v>4798</v>
      </c>
      <c r="H18" s="17">
        <f t="shared" si="3"/>
        <v>9440</v>
      </c>
      <c r="I18" s="18">
        <v>4640</v>
      </c>
      <c r="J18" s="31">
        <v>4800</v>
      </c>
      <c r="K18" s="50"/>
      <c r="L18" s="22" t="s">
        <v>31</v>
      </c>
      <c r="M18" s="48"/>
      <c r="N18" s="48"/>
      <c r="O18" s="49"/>
    </row>
    <row r="19" spans="1:15" x14ac:dyDescent="0.55000000000000004">
      <c r="A19" s="27" t="s">
        <v>127</v>
      </c>
      <c r="B19" s="4"/>
      <c r="C19" s="4"/>
      <c r="D19" s="26"/>
      <c r="E19" s="17">
        <f t="shared" si="2"/>
        <v>6995</v>
      </c>
      <c r="F19" s="28">
        <v>3399</v>
      </c>
      <c r="G19" s="28">
        <v>3596</v>
      </c>
      <c r="H19" s="17">
        <f t="shared" si="3"/>
        <v>10394</v>
      </c>
      <c r="I19" s="28">
        <v>6900</v>
      </c>
      <c r="J19" s="28">
        <v>3494</v>
      </c>
      <c r="K19" s="50"/>
      <c r="L19" s="22" t="s">
        <v>128</v>
      </c>
      <c r="M19" s="48"/>
      <c r="N19" s="48"/>
      <c r="O19" s="49"/>
    </row>
    <row r="20" spans="1:15" x14ac:dyDescent="0.55000000000000004">
      <c r="A20" s="22" t="s">
        <v>32</v>
      </c>
      <c r="B20" s="4"/>
      <c r="C20" s="4"/>
      <c r="D20" s="26"/>
      <c r="E20" s="17">
        <f t="shared" si="2"/>
        <v>185001</v>
      </c>
      <c r="F20" s="18">
        <v>90818</v>
      </c>
      <c r="G20" s="19">
        <v>94183</v>
      </c>
      <c r="H20" s="17">
        <v>65859</v>
      </c>
      <c r="I20" s="18">
        <v>90935</v>
      </c>
      <c r="J20" s="31">
        <v>94540</v>
      </c>
      <c r="K20" s="50"/>
      <c r="L20" s="22" t="s">
        <v>33</v>
      </c>
      <c r="M20" s="48"/>
      <c r="N20" s="48"/>
      <c r="O20" s="49"/>
    </row>
    <row r="21" spans="1:15" x14ac:dyDescent="0.55000000000000004">
      <c r="A21" s="22" t="s">
        <v>34</v>
      </c>
      <c r="B21" s="4"/>
      <c r="C21" s="4"/>
      <c r="D21" s="26"/>
      <c r="E21" s="17"/>
      <c r="F21" s="18"/>
      <c r="G21" s="19"/>
      <c r="H21" s="17">
        <f t="shared" si="3"/>
        <v>0</v>
      </c>
      <c r="I21" s="18"/>
      <c r="J21" s="31"/>
      <c r="K21" s="50"/>
      <c r="L21" s="22" t="s">
        <v>35</v>
      </c>
      <c r="M21" s="48"/>
      <c r="N21" s="48"/>
      <c r="O21" s="49"/>
    </row>
    <row r="22" spans="1:15" x14ac:dyDescent="0.55000000000000004">
      <c r="A22" s="22" t="s">
        <v>36</v>
      </c>
      <c r="B22" s="4"/>
      <c r="C22" s="4"/>
      <c r="D22" s="26"/>
      <c r="E22" s="17">
        <f t="shared" si="2"/>
        <v>10285</v>
      </c>
      <c r="F22" s="18">
        <v>4996</v>
      </c>
      <c r="G22" s="19">
        <v>5289</v>
      </c>
      <c r="H22" s="17">
        <f t="shared" si="3"/>
        <v>10259</v>
      </c>
      <c r="I22" s="18">
        <v>4974</v>
      </c>
      <c r="J22" s="31">
        <v>5285</v>
      </c>
      <c r="K22" s="50"/>
      <c r="L22" s="22" t="s">
        <v>37</v>
      </c>
      <c r="M22" s="48"/>
      <c r="N22" s="48"/>
      <c r="O22" s="49"/>
    </row>
    <row r="23" spans="1:15" x14ac:dyDescent="0.55000000000000004">
      <c r="A23" s="22" t="s">
        <v>38</v>
      </c>
      <c r="B23" s="4"/>
      <c r="C23" s="4"/>
      <c r="D23" s="26"/>
      <c r="E23" s="17">
        <f t="shared" si="2"/>
        <v>4060</v>
      </c>
      <c r="F23" s="18">
        <v>2013</v>
      </c>
      <c r="G23" s="19">
        <v>2047</v>
      </c>
      <c r="H23" s="17">
        <f t="shared" si="3"/>
        <v>4020</v>
      </c>
      <c r="I23" s="18">
        <v>2000</v>
      </c>
      <c r="J23" s="31">
        <v>2020</v>
      </c>
      <c r="K23" s="50"/>
      <c r="L23" s="22" t="s">
        <v>39</v>
      </c>
      <c r="M23" s="48"/>
      <c r="N23" s="48"/>
      <c r="O23" s="49"/>
    </row>
    <row r="24" spans="1:15" x14ac:dyDescent="0.55000000000000004">
      <c r="A24" s="22" t="s">
        <v>40</v>
      </c>
      <c r="B24" s="4"/>
      <c r="C24" s="4"/>
      <c r="D24" s="26"/>
      <c r="E24" s="17">
        <f t="shared" si="2"/>
        <v>3701</v>
      </c>
      <c r="F24" s="18">
        <v>1866</v>
      </c>
      <c r="G24" s="19">
        <v>1835</v>
      </c>
      <c r="H24" s="17">
        <f t="shared" si="3"/>
        <v>3715</v>
      </c>
      <c r="I24" s="18">
        <v>1882</v>
      </c>
      <c r="J24" s="31">
        <v>1833</v>
      </c>
      <c r="K24" s="50"/>
      <c r="L24" s="22" t="s">
        <v>41</v>
      </c>
      <c r="M24" s="48"/>
      <c r="N24" s="48"/>
      <c r="O24" s="49"/>
    </row>
    <row r="25" spans="1:15" x14ac:dyDescent="0.55000000000000004">
      <c r="A25" s="22" t="s">
        <v>42</v>
      </c>
      <c r="B25" s="23"/>
      <c r="C25" s="23"/>
      <c r="D25" s="24"/>
      <c r="E25" s="17">
        <f t="shared" si="2"/>
        <v>4014</v>
      </c>
      <c r="F25" s="18">
        <v>2018</v>
      </c>
      <c r="G25" s="19">
        <v>1996</v>
      </c>
      <c r="H25" s="17">
        <f t="shared" si="3"/>
        <v>4004</v>
      </c>
      <c r="I25" s="18">
        <v>2019</v>
      </c>
      <c r="J25" s="31">
        <v>1985</v>
      </c>
      <c r="K25" s="50"/>
      <c r="L25" s="22" t="s">
        <v>43</v>
      </c>
      <c r="M25" s="48"/>
      <c r="N25" s="48"/>
      <c r="O25" s="49"/>
    </row>
    <row r="26" spans="1:15" x14ac:dyDescent="0.55000000000000004">
      <c r="A26" s="22" t="s">
        <v>32</v>
      </c>
      <c r="B26" s="4"/>
      <c r="C26" s="4"/>
      <c r="D26" s="26"/>
      <c r="E26" s="17">
        <f t="shared" si="2"/>
        <v>43846</v>
      </c>
      <c r="F26" s="18">
        <v>22112</v>
      </c>
      <c r="G26" s="19">
        <v>21734</v>
      </c>
      <c r="H26" s="17">
        <f t="shared" si="3"/>
        <v>43833</v>
      </c>
      <c r="I26" s="18">
        <v>22053</v>
      </c>
      <c r="J26" s="31">
        <v>21780</v>
      </c>
      <c r="K26" s="50"/>
      <c r="L26" s="22" t="s">
        <v>44</v>
      </c>
      <c r="M26" s="48"/>
      <c r="N26" s="48"/>
      <c r="O26" s="49"/>
    </row>
    <row r="27" spans="1:15" x14ac:dyDescent="0.55000000000000004">
      <c r="A27" s="22" t="s">
        <v>45</v>
      </c>
      <c r="B27" s="4"/>
      <c r="C27" s="4"/>
      <c r="D27" s="26"/>
      <c r="E27" s="17">
        <f t="shared" si="2"/>
        <v>0</v>
      </c>
      <c r="F27" s="18"/>
      <c r="G27" s="19"/>
      <c r="H27" s="17">
        <f t="shared" si="3"/>
        <v>0</v>
      </c>
      <c r="I27" s="18"/>
      <c r="J27" s="31"/>
      <c r="K27" s="30" t="s">
        <v>46</v>
      </c>
      <c r="L27" s="22"/>
      <c r="M27" s="48"/>
      <c r="N27" s="48"/>
      <c r="O27" s="49"/>
    </row>
    <row r="28" spans="1:15" x14ac:dyDescent="0.55000000000000004">
      <c r="A28" s="22" t="s">
        <v>47</v>
      </c>
      <c r="B28" s="4"/>
      <c r="C28" s="4"/>
      <c r="D28" s="26"/>
      <c r="E28" s="17">
        <f t="shared" si="2"/>
        <v>9856</v>
      </c>
      <c r="F28" s="18">
        <v>4819</v>
      </c>
      <c r="G28" s="19">
        <v>5037</v>
      </c>
      <c r="H28" s="17">
        <f t="shared" si="3"/>
        <v>9816</v>
      </c>
      <c r="I28" s="18">
        <v>4785</v>
      </c>
      <c r="J28" s="31">
        <v>5031</v>
      </c>
      <c r="K28" s="30" t="s">
        <v>48</v>
      </c>
      <c r="L28" s="22"/>
      <c r="M28" s="48"/>
      <c r="N28" s="48"/>
      <c r="O28" s="49"/>
    </row>
    <row r="29" spans="1:15" x14ac:dyDescent="0.55000000000000004">
      <c r="A29" s="22" t="s">
        <v>49</v>
      </c>
      <c r="B29" s="4"/>
      <c r="C29" s="4"/>
      <c r="D29" s="26"/>
      <c r="E29" s="17">
        <f t="shared" si="2"/>
        <v>0</v>
      </c>
      <c r="F29" s="18">
        <v>0</v>
      </c>
      <c r="G29" s="19">
        <v>0</v>
      </c>
      <c r="H29" s="17">
        <f t="shared" si="3"/>
        <v>0</v>
      </c>
      <c r="I29" s="18">
        <v>0</v>
      </c>
      <c r="J29" s="31">
        <v>0</v>
      </c>
      <c r="K29" s="30" t="s">
        <v>50</v>
      </c>
      <c r="L29" s="22"/>
      <c r="M29" s="48"/>
      <c r="N29" s="48"/>
      <c r="O29" s="49"/>
    </row>
    <row r="30" spans="1:15" x14ac:dyDescent="0.55000000000000004">
      <c r="A30" s="27" t="s">
        <v>129</v>
      </c>
      <c r="B30" s="4"/>
      <c r="C30" s="4"/>
      <c r="D30" s="4"/>
      <c r="E30" s="17">
        <f t="shared" si="2"/>
        <v>0</v>
      </c>
      <c r="F30" s="28">
        <v>0</v>
      </c>
      <c r="G30" s="28">
        <v>0</v>
      </c>
      <c r="H30" s="17">
        <f t="shared" si="3"/>
        <v>0</v>
      </c>
      <c r="I30" s="28">
        <v>0</v>
      </c>
      <c r="J30" s="28">
        <v>0</v>
      </c>
      <c r="K30" s="30" t="s">
        <v>130</v>
      </c>
      <c r="L30" s="22"/>
      <c r="M30" s="48"/>
      <c r="N30" s="48"/>
      <c r="O30" s="49"/>
    </row>
    <row r="31" spans="1:15" x14ac:dyDescent="0.55000000000000004">
      <c r="A31" s="27" t="s">
        <v>131</v>
      </c>
      <c r="B31" s="4"/>
      <c r="C31" s="4"/>
      <c r="D31" s="4"/>
      <c r="E31" s="17">
        <f t="shared" si="2"/>
        <v>0</v>
      </c>
      <c r="F31" s="28">
        <v>0</v>
      </c>
      <c r="G31" s="28">
        <v>0</v>
      </c>
      <c r="H31" s="17">
        <f t="shared" si="3"/>
        <v>0</v>
      </c>
      <c r="I31" s="28">
        <v>0</v>
      </c>
      <c r="J31" s="28">
        <v>0</v>
      </c>
      <c r="K31" s="30" t="s">
        <v>132</v>
      </c>
      <c r="L31" s="22"/>
      <c r="M31" s="48"/>
      <c r="N31" s="48"/>
      <c r="O31" s="49"/>
    </row>
    <row r="32" spans="1:15" x14ac:dyDescent="0.55000000000000004">
      <c r="A32" s="22" t="s">
        <v>32</v>
      </c>
      <c r="B32" s="4"/>
      <c r="C32" s="4"/>
      <c r="D32" s="4"/>
      <c r="E32" s="17">
        <f t="shared" si="2"/>
        <v>45347</v>
      </c>
      <c r="F32" s="18">
        <v>22703</v>
      </c>
      <c r="G32" s="19">
        <v>22644</v>
      </c>
      <c r="H32" s="17">
        <f t="shared" si="3"/>
        <v>45347</v>
      </c>
      <c r="I32" s="18">
        <v>22725</v>
      </c>
      <c r="J32" s="31">
        <v>22622</v>
      </c>
      <c r="K32" s="30" t="s">
        <v>51</v>
      </c>
      <c r="L32" s="22"/>
      <c r="M32" s="48"/>
      <c r="N32" s="48"/>
      <c r="O32" s="49"/>
    </row>
    <row r="33" spans="1:17" x14ac:dyDescent="0.55000000000000004">
      <c r="A33" s="22"/>
      <c r="B33" s="4"/>
      <c r="C33" s="4"/>
      <c r="D33" s="4"/>
      <c r="E33" s="31"/>
      <c r="F33" s="31"/>
      <c r="G33" s="31"/>
      <c r="H33" s="31"/>
      <c r="I33" s="31"/>
      <c r="J33" s="31"/>
      <c r="K33" s="31"/>
      <c r="L33" s="31"/>
      <c r="M33" s="22"/>
      <c r="N33" s="22"/>
      <c r="O33" s="48"/>
    </row>
    <row r="34" spans="1:17" x14ac:dyDescent="0.55000000000000004">
      <c r="A34" s="1"/>
      <c r="B34" s="1" t="s">
        <v>0</v>
      </c>
      <c r="C34" s="2">
        <v>1.2</v>
      </c>
      <c r="D34" s="1" t="s">
        <v>178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55000000000000004">
      <c r="A35" s="1"/>
      <c r="B35" s="1" t="s">
        <v>3</v>
      </c>
      <c r="C35" s="2">
        <v>1.2</v>
      </c>
      <c r="D35" s="1" t="s">
        <v>179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55000000000000004">
      <c r="A36" s="53" t="s">
        <v>4</v>
      </c>
      <c r="B36" s="53"/>
      <c r="C36" s="53"/>
      <c r="D36" s="54"/>
      <c r="E36" s="59" t="s">
        <v>120</v>
      </c>
      <c r="F36" s="60"/>
      <c r="G36" s="61"/>
      <c r="H36" s="59" t="s">
        <v>121</v>
      </c>
      <c r="I36" s="60"/>
      <c r="J36" s="61"/>
      <c r="K36" s="52" t="s">
        <v>5</v>
      </c>
      <c r="L36" s="52"/>
      <c r="M36" s="52"/>
      <c r="N36" s="52"/>
      <c r="O36" s="52"/>
    </row>
    <row r="37" spans="1:17" x14ac:dyDescent="0.55000000000000004">
      <c r="A37" s="55"/>
      <c r="B37" s="55"/>
      <c r="C37" s="55"/>
      <c r="D37" s="56"/>
      <c r="E37" s="6" t="s">
        <v>6</v>
      </c>
      <c r="F37" s="7" t="s">
        <v>7</v>
      </c>
      <c r="G37" s="6" t="s">
        <v>8</v>
      </c>
      <c r="H37" s="8" t="s">
        <v>6</v>
      </c>
      <c r="I37" s="7" t="s">
        <v>7</v>
      </c>
      <c r="J37" s="6" t="s">
        <v>8</v>
      </c>
      <c r="K37" s="52"/>
      <c r="L37" s="52"/>
      <c r="M37" s="52"/>
      <c r="N37" s="52"/>
      <c r="O37" s="52"/>
    </row>
    <row r="38" spans="1:17" x14ac:dyDescent="0.55000000000000004">
      <c r="A38" s="57"/>
      <c r="B38" s="57"/>
      <c r="C38" s="57"/>
      <c r="D38" s="58"/>
      <c r="E38" s="9" t="s">
        <v>1</v>
      </c>
      <c r="F38" s="10" t="s">
        <v>9</v>
      </c>
      <c r="G38" s="9" t="s">
        <v>10</v>
      </c>
      <c r="H38" s="10" t="s">
        <v>1</v>
      </c>
      <c r="I38" s="10" t="s">
        <v>9</v>
      </c>
      <c r="J38" s="9" t="s">
        <v>10</v>
      </c>
      <c r="K38" s="52"/>
      <c r="L38" s="52"/>
      <c r="M38" s="52"/>
      <c r="N38" s="52"/>
      <c r="O38" s="52"/>
    </row>
    <row r="39" spans="1:17" x14ac:dyDescent="0.55000000000000004">
      <c r="A39" s="22" t="s">
        <v>52</v>
      </c>
      <c r="B39" s="32"/>
      <c r="C39" s="32"/>
      <c r="D39" s="33"/>
      <c r="E39" s="17"/>
      <c r="F39" s="18"/>
      <c r="G39" s="19"/>
      <c r="H39" s="17"/>
      <c r="I39" s="18"/>
      <c r="J39" s="19"/>
      <c r="K39" s="50"/>
      <c r="L39" s="34" t="s">
        <v>53</v>
      </c>
      <c r="M39" s="48"/>
      <c r="N39" s="48"/>
      <c r="O39" s="49"/>
    </row>
    <row r="40" spans="1:17" x14ac:dyDescent="0.55000000000000004">
      <c r="A40" s="22" t="s">
        <v>54</v>
      </c>
      <c r="B40" s="4"/>
      <c r="C40" s="4"/>
      <c r="D40" s="26"/>
      <c r="E40" s="17">
        <f>F40+G40</f>
        <v>8456</v>
      </c>
      <c r="F40" s="18">
        <v>4068</v>
      </c>
      <c r="G40" s="19">
        <v>4388</v>
      </c>
      <c r="H40" s="17">
        <f>I40+J40</f>
        <v>8341</v>
      </c>
      <c r="I40" s="18">
        <v>3994</v>
      </c>
      <c r="J40" s="19">
        <v>4347</v>
      </c>
      <c r="K40" s="50"/>
      <c r="L40" s="22" t="s">
        <v>55</v>
      </c>
      <c r="M40" s="48"/>
      <c r="N40" s="48"/>
      <c r="O40" s="49"/>
    </row>
    <row r="41" spans="1:17" x14ac:dyDescent="0.55000000000000004">
      <c r="A41" s="22" t="s">
        <v>56</v>
      </c>
      <c r="B41" s="4"/>
      <c r="C41" s="4"/>
      <c r="D41" s="26"/>
      <c r="E41" s="17">
        <f t="shared" ref="E41:E66" si="4">F41+G41</f>
        <v>5681</v>
      </c>
      <c r="F41" s="18">
        <v>2701</v>
      </c>
      <c r="G41" s="19">
        <v>2980</v>
      </c>
      <c r="H41" s="17">
        <f t="shared" ref="H41:H65" si="5">I41+J41</f>
        <v>5660</v>
      </c>
      <c r="I41" s="18">
        <v>2691</v>
      </c>
      <c r="J41" s="19">
        <v>2969</v>
      </c>
      <c r="K41" s="50"/>
      <c r="L41" s="22" t="s">
        <v>57</v>
      </c>
      <c r="M41" s="48"/>
      <c r="N41" s="48"/>
      <c r="O41" s="49"/>
    </row>
    <row r="42" spans="1:17" x14ac:dyDescent="0.55000000000000004">
      <c r="A42" s="22" t="s">
        <v>58</v>
      </c>
      <c r="B42" s="4"/>
      <c r="C42" s="4"/>
      <c r="D42" s="26"/>
      <c r="E42" s="17">
        <f t="shared" si="4"/>
        <v>5395</v>
      </c>
      <c r="F42" s="18">
        <v>2660</v>
      </c>
      <c r="G42" s="19">
        <v>2735</v>
      </c>
      <c r="H42" s="17">
        <f t="shared" si="5"/>
        <v>5374</v>
      </c>
      <c r="I42" s="18">
        <v>2651</v>
      </c>
      <c r="J42" s="19">
        <v>2723</v>
      </c>
      <c r="K42" s="50"/>
      <c r="L42" s="22" t="s">
        <v>59</v>
      </c>
      <c r="M42" s="48"/>
      <c r="N42" s="48"/>
      <c r="O42" s="49"/>
    </row>
    <row r="43" spans="1:17" x14ac:dyDescent="0.55000000000000004">
      <c r="A43" s="22" t="s">
        <v>133</v>
      </c>
      <c r="B43" s="4"/>
      <c r="C43" s="4"/>
      <c r="D43" s="26"/>
      <c r="E43" s="17">
        <f t="shared" si="4"/>
        <v>11298</v>
      </c>
      <c r="F43" s="18">
        <v>5638</v>
      </c>
      <c r="G43" s="19">
        <v>5660</v>
      </c>
      <c r="H43" s="17">
        <f t="shared" si="5"/>
        <v>11315</v>
      </c>
      <c r="I43" s="18">
        <v>5642</v>
      </c>
      <c r="J43" s="19">
        <v>5673</v>
      </c>
      <c r="K43" s="50"/>
      <c r="L43" s="22" t="s">
        <v>134</v>
      </c>
      <c r="M43" s="48"/>
      <c r="N43" s="48"/>
      <c r="O43" s="49"/>
    </row>
    <row r="44" spans="1:17" x14ac:dyDescent="0.55000000000000004">
      <c r="A44" s="22" t="s">
        <v>135</v>
      </c>
      <c r="B44" s="4"/>
      <c r="C44" s="4"/>
      <c r="D44" s="26"/>
      <c r="E44" s="17">
        <f t="shared" si="4"/>
        <v>10472</v>
      </c>
      <c r="F44" s="18">
        <v>5199</v>
      </c>
      <c r="G44" s="19">
        <v>5273</v>
      </c>
      <c r="H44" s="17">
        <f t="shared" si="5"/>
        <v>10480</v>
      </c>
      <c r="I44" s="18">
        <v>5194</v>
      </c>
      <c r="J44" s="19">
        <v>5286</v>
      </c>
      <c r="K44" s="50"/>
      <c r="L44" s="22" t="s">
        <v>136</v>
      </c>
      <c r="M44" s="48"/>
      <c r="N44" s="48"/>
      <c r="O44" s="49"/>
    </row>
    <row r="45" spans="1:17" x14ac:dyDescent="0.55000000000000004">
      <c r="A45" s="27" t="s">
        <v>137</v>
      </c>
      <c r="B45" s="4"/>
      <c r="C45" s="4"/>
      <c r="D45" s="26"/>
      <c r="E45" s="17">
        <f t="shared" si="4"/>
        <v>0</v>
      </c>
      <c r="F45" s="29">
        <v>0</v>
      </c>
      <c r="G45" s="29">
        <v>0</v>
      </c>
      <c r="H45" s="17">
        <f t="shared" si="5"/>
        <v>0</v>
      </c>
      <c r="I45" s="29">
        <v>0</v>
      </c>
      <c r="J45" s="29">
        <v>0</v>
      </c>
      <c r="K45" s="30"/>
      <c r="L45" s="22" t="s">
        <v>138</v>
      </c>
      <c r="M45" s="48"/>
      <c r="N45" s="48"/>
      <c r="O45" s="49"/>
    </row>
    <row r="46" spans="1:17" x14ac:dyDescent="0.55000000000000004">
      <c r="A46" s="27" t="s">
        <v>139</v>
      </c>
      <c r="B46" s="4"/>
      <c r="C46" s="4"/>
      <c r="D46" s="26"/>
      <c r="E46" s="17">
        <f t="shared" si="4"/>
        <v>8125</v>
      </c>
      <c r="F46" s="18">
        <v>4054</v>
      </c>
      <c r="G46" s="19">
        <v>4071</v>
      </c>
      <c r="H46" s="17">
        <f t="shared" si="5"/>
        <v>8134</v>
      </c>
      <c r="I46" s="18">
        <v>4048</v>
      </c>
      <c r="J46" s="19">
        <v>4086</v>
      </c>
      <c r="K46" s="30" t="s">
        <v>140</v>
      </c>
      <c r="L46" s="22" t="s">
        <v>141</v>
      </c>
      <c r="M46" s="48"/>
      <c r="N46" s="48"/>
      <c r="O46" s="49"/>
    </row>
    <row r="47" spans="1:17" x14ac:dyDescent="0.55000000000000004">
      <c r="A47" s="27" t="s">
        <v>142</v>
      </c>
      <c r="B47" s="4"/>
      <c r="C47" s="4"/>
      <c r="D47" s="26"/>
      <c r="E47" s="17">
        <f t="shared" si="4"/>
        <v>0</v>
      </c>
      <c r="F47" s="29">
        <v>0</v>
      </c>
      <c r="G47" s="29">
        <v>0</v>
      </c>
      <c r="H47" s="17">
        <f t="shared" si="5"/>
        <v>0</v>
      </c>
      <c r="I47" s="29">
        <v>0</v>
      </c>
      <c r="J47" s="29">
        <v>0</v>
      </c>
      <c r="K47" s="30" t="s">
        <v>143</v>
      </c>
      <c r="L47" s="22" t="s">
        <v>144</v>
      </c>
      <c r="M47" s="48"/>
      <c r="N47" s="48"/>
      <c r="O47" s="49"/>
    </row>
    <row r="48" spans="1:17" x14ac:dyDescent="0.55000000000000004">
      <c r="A48" s="22" t="s">
        <v>60</v>
      </c>
      <c r="B48" s="4"/>
      <c r="C48" s="4"/>
      <c r="D48" s="26"/>
      <c r="E48" s="17">
        <f t="shared" si="4"/>
        <v>74729</v>
      </c>
      <c r="F48" s="18">
        <v>37201</v>
      </c>
      <c r="G48" s="19">
        <v>37528</v>
      </c>
      <c r="H48" s="17">
        <f t="shared" si="5"/>
        <v>74491</v>
      </c>
      <c r="I48" s="18">
        <v>37059</v>
      </c>
      <c r="J48" s="19">
        <v>37432</v>
      </c>
      <c r="K48" s="30" t="s">
        <v>33</v>
      </c>
      <c r="L48" s="22" t="s">
        <v>61</v>
      </c>
      <c r="M48" s="48"/>
      <c r="N48" s="48"/>
      <c r="O48" s="49"/>
    </row>
    <row r="49" spans="1:15" x14ac:dyDescent="0.55000000000000004">
      <c r="A49" s="22" t="s">
        <v>62</v>
      </c>
      <c r="B49" s="4"/>
      <c r="C49" s="4"/>
      <c r="D49" s="26"/>
      <c r="E49" s="17"/>
      <c r="F49" s="18"/>
      <c r="G49" s="19"/>
      <c r="H49" s="17">
        <f t="shared" si="5"/>
        <v>0</v>
      </c>
      <c r="I49" s="18"/>
      <c r="J49" s="19"/>
      <c r="K49" s="30" t="s">
        <v>63</v>
      </c>
      <c r="L49" s="4"/>
      <c r="M49" s="48"/>
      <c r="N49" s="48"/>
      <c r="O49" s="49"/>
    </row>
    <row r="50" spans="1:15" x14ac:dyDescent="0.55000000000000004">
      <c r="A50" s="22" t="s">
        <v>64</v>
      </c>
      <c r="B50" s="4"/>
      <c r="C50" s="4"/>
      <c r="D50" s="26"/>
      <c r="E50" s="17">
        <f t="shared" si="4"/>
        <v>4614</v>
      </c>
      <c r="F50" s="18">
        <v>2272</v>
      </c>
      <c r="G50" s="19">
        <v>2342</v>
      </c>
      <c r="H50" s="17">
        <f t="shared" si="5"/>
        <v>4564</v>
      </c>
      <c r="I50" s="18">
        <v>2249</v>
      </c>
      <c r="J50" s="19">
        <v>2315</v>
      </c>
      <c r="K50" s="30"/>
      <c r="L50" s="22" t="s">
        <v>65</v>
      </c>
      <c r="M50" s="48"/>
      <c r="N50" s="48"/>
      <c r="O50" s="49"/>
    </row>
    <row r="51" spans="1:15" x14ac:dyDescent="0.55000000000000004">
      <c r="A51" s="27" t="s">
        <v>145</v>
      </c>
      <c r="B51" s="4"/>
      <c r="C51" s="4"/>
      <c r="D51" s="26"/>
      <c r="E51" s="17">
        <f t="shared" si="4"/>
        <v>0</v>
      </c>
      <c r="F51" s="29">
        <v>0</v>
      </c>
      <c r="G51" s="29">
        <v>0</v>
      </c>
      <c r="H51" s="17">
        <f t="shared" si="5"/>
        <v>0</v>
      </c>
      <c r="I51" s="29">
        <v>0</v>
      </c>
      <c r="J51" s="29">
        <v>0</v>
      </c>
      <c r="K51" s="30"/>
      <c r="L51" s="22" t="s">
        <v>146</v>
      </c>
      <c r="M51" s="48"/>
      <c r="N51" s="48"/>
      <c r="O51" s="49"/>
    </row>
    <row r="52" spans="1:15" x14ac:dyDescent="0.55000000000000004">
      <c r="A52" s="22" t="s">
        <v>32</v>
      </c>
      <c r="B52" s="4"/>
      <c r="C52" s="4"/>
      <c r="D52" s="26"/>
      <c r="E52" s="17">
        <f t="shared" si="4"/>
        <v>45592</v>
      </c>
      <c r="F52" s="18">
        <v>22761</v>
      </c>
      <c r="G52" s="19">
        <v>22831</v>
      </c>
      <c r="H52" s="17">
        <f t="shared" si="5"/>
        <v>45593</v>
      </c>
      <c r="I52" s="18">
        <v>22732</v>
      </c>
      <c r="J52" s="19">
        <v>22861</v>
      </c>
      <c r="K52" s="30"/>
      <c r="L52" s="22" t="s">
        <v>66</v>
      </c>
      <c r="M52" s="48"/>
      <c r="N52" s="48"/>
      <c r="O52" s="49"/>
    </row>
    <row r="53" spans="1:15" x14ac:dyDescent="0.55000000000000004">
      <c r="A53" s="22" t="s">
        <v>67</v>
      </c>
      <c r="B53" s="4"/>
      <c r="C53" s="4"/>
      <c r="D53" s="26"/>
      <c r="E53" s="17"/>
      <c r="F53" s="18"/>
      <c r="G53" s="19"/>
      <c r="H53" s="17"/>
      <c r="I53" s="18"/>
      <c r="J53" s="19"/>
      <c r="K53" s="30" t="s">
        <v>68</v>
      </c>
      <c r="L53" s="22"/>
      <c r="M53" s="48"/>
      <c r="N53" s="48"/>
      <c r="O53" s="49"/>
    </row>
    <row r="54" spans="1:15" x14ac:dyDescent="0.55000000000000004">
      <c r="A54" s="22" t="s">
        <v>69</v>
      </c>
      <c r="B54" s="4"/>
      <c r="C54" s="4"/>
      <c r="D54" s="26"/>
      <c r="E54" s="17">
        <f t="shared" si="4"/>
        <v>6069</v>
      </c>
      <c r="F54" s="18">
        <v>3011</v>
      </c>
      <c r="G54" s="19">
        <v>3058</v>
      </c>
      <c r="H54" s="17">
        <f t="shared" si="5"/>
        <v>6025</v>
      </c>
      <c r="I54" s="18">
        <v>2990</v>
      </c>
      <c r="J54" s="19">
        <v>3035</v>
      </c>
      <c r="K54" s="30" t="s">
        <v>70</v>
      </c>
      <c r="L54" s="22"/>
      <c r="M54" s="48"/>
      <c r="N54" s="48"/>
      <c r="O54" s="49"/>
    </row>
    <row r="55" spans="1:15" x14ac:dyDescent="0.55000000000000004">
      <c r="A55" s="22" t="s">
        <v>71</v>
      </c>
      <c r="B55" s="4"/>
      <c r="C55" s="4"/>
      <c r="D55" s="26"/>
      <c r="E55" s="17">
        <f t="shared" si="4"/>
        <v>8382</v>
      </c>
      <c r="F55" s="18">
        <v>4200</v>
      </c>
      <c r="G55" s="19">
        <v>4182</v>
      </c>
      <c r="H55" s="17">
        <f t="shared" si="5"/>
        <v>8300</v>
      </c>
      <c r="I55" s="18">
        <v>4154</v>
      </c>
      <c r="J55" s="19">
        <v>4146</v>
      </c>
      <c r="K55" s="30" t="s">
        <v>72</v>
      </c>
      <c r="L55" s="22"/>
      <c r="M55" s="48"/>
      <c r="N55" s="48"/>
      <c r="O55" s="49"/>
    </row>
    <row r="56" spans="1:15" x14ac:dyDescent="0.55000000000000004">
      <c r="A56" s="22" t="s">
        <v>73</v>
      </c>
      <c r="B56" s="4"/>
      <c r="C56" s="4"/>
      <c r="D56" s="26"/>
      <c r="E56" s="17">
        <f t="shared" si="4"/>
        <v>4366</v>
      </c>
      <c r="F56" s="18">
        <v>2067</v>
      </c>
      <c r="G56" s="19">
        <v>2299</v>
      </c>
      <c r="H56" s="17">
        <f t="shared" si="5"/>
        <v>4314</v>
      </c>
      <c r="I56" s="18">
        <v>2043</v>
      </c>
      <c r="J56" s="19">
        <v>2271</v>
      </c>
      <c r="K56" s="30" t="s">
        <v>74</v>
      </c>
      <c r="L56" s="22"/>
      <c r="M56" s="48"/>
      <c r="N56" s="48"/>
      <c r="O56" s="49"/>
    </row>
    <row r="57" spans="1:15" x14ac:dyDescent="0.55000000000000004">
      <c r="A57" s="27" t="s">
        <v>147</v>
      </c>
      <c r="B57" s="4"/>
      <c r="C57" s="4"/>
      <c r="D57" s="26"/>
      <c r="E57" s="17">
        <f t="shared" si="4"/>
        <v>8870</v>
      </c>
      <c r="F57" s="18">
        <v>4136</v>
      </c>
      <c r="G57" s="19">
        <v>4734</v>
      </c>
      <c r="H57" s="17">
        <f t="shared" si="5"/>
        <v>8861</v>
      </c>
      <c r="I57" s="18">
        <v>4125</v>
      </c>
      <c r="J57" s="19">
        <v>4736</v>
      </c>
      <c r="K57" s="30" t="s">
        <v>148</v>
      </c>
      <c r="L57" s="22"/>
      <c r="M57" s="48"/>
      <c r="N57" s="48"/>
      <c r="O57" s="49"/>
    </row>
    <row r="58" spans="1:15" x14ac:dyDescent="0.55000000000000004">
      <c r="A58" s="27" t="s">
        <v>149</v>
      </c>
      <c r="B58" s="4"/>
      <c r="C58" s="4"/>
      <c r="D58" s="26"/>
      <c r="E58" s="17">
        <f t="shared" si="4"/>
        <v>0</v>
      </c>
      <c r="F58" s="29">
        <v>0</v>
      </c>
      <c r="G58" s="29">
        <v>0</v>
      </c>
      <c r="H58" s="17">
        <f t="shared" si="5"/>
        <v>0</v>
      </c>
      <c r="I58" s="29">
        <v>0</v>
      </c>
      <c r="J58" s="29">
        <v>0</v>
      </c>
      <c r="K58" s="30" t="s">
        <v>150</v>
      </c>
      <c r="L58" s="22"/>
      <c r="M58" s="48"/>
      <c r="N58" s="48"/>
      <c r="O58" s="49"/>
    </row>
    <row r="59" spans="1:15" x14ac:dyDescent="0.55000000000000004">
      <c r="A59" s="22" t="s">
        <v>32</v>
      </c>
      <c r="B59" s="4"/>
      <c r="C59" s="4"/>
      <c r="D59" s="26"/>
      <c r="E59" s="17">
        <f t="shared" si="4"/>
        <v>89500</v>
      </c>
      <c r="F59" s="18">
        <v>44893</v>
      </c>
      <c r="G59" s="19">
        <v>44607</v>
      </c>
      <c r="H59" s="17">
        <f t="shared" si="5"/>
        <v>89539</v>
      </c>
      <c r="I59" s="18">
        <v>44870</v>
      </c>
      <c r="J59" s="19">
        <v>44669</v>
      </c>
      <c r="K59" s="30" t="s">
        <v>16</v>
      </c>
      <c r="L59" s="22"/>
      <c r="M59" s="48"/>
      <c r="N59" s="48"/>
      <c r="O59" s="49"/>
    </row>
    <row r="60" spans="1:15" x14ac:dyDescent="0.55000000000000004">
      <c r="A60" s="22" t="s">
        <v>75</v>
      </c>
      <c r="B60" s="4"/>
      <c r="C60" s="4"/>
      <c r="D60" s="26"/>
      <c r="E60" s="17"/>
      <c r="F60" s="18"/>
      <c r="G60" s="19"/>
      <c r="H60" s="17"/>
      <c r="I60" s="18"/>
      <c r="J60" s="19"/>
      <c r="K60" s="30" t="s">
        <v>76</v>
      </c>
      <c r="L60" s="4"/>
      <c r="M60" s="48"/>
      <c r="N60" s="48"/>
      <c r="O60" s="49"/>
    </row>
    <row r="61" spans="1:15" x14ac:dyDescent="0.55000000000000004">
      <c r="A61" s="22" t="s">
        <v>77</v>
      </c>
      <c r="B61" s="4"/>
      <c r="C61" s="4"/>
      <c r="D61" s="26"/>
      <c r="E61" s="17">
        <f t="shared" si="4"/>
        <v>7275</v>
      </c>
      <c r="F61" s="18">
        <v>3489</v>
      </c>
      <c r="G61" s="19">
        <v>3786</v>
      </c>
      <c r="H61" s="17">
        <f t="shared" si="5"/>
        <v>7260</v>
      </c>
      <c r="I61" s="18">
        <v>3493</v>
      </c>
      <c r="J61" s="19">
        <v>3767</v>
      </c>
      <c r="K61" s="30"/>
      <c r="L61" s="22" t="s">
        <v>78</v>
      </c>
      <c r="M61" s="48"/>
      <c r="N61" s="48"/>
      <c r="O61" s="49"/>
    </row>
    <row r="62" spans="1:15" x14ac:dyDescent="0.55000000000000004">
      <c r="A62" s="22" t="s">
        <v>32</v>
      </c>
      <c r="B62" s="4"/>
      <c r="C62" s="4"/>
      <c r="D62" s="26"/>
      <c r="E62" s="17">
        <f t="shared" si="4"/>
        <v>24889</v>
      </c>
      <c r="F62" s="18">
        <v>12604</v>
      </c>
      <c r="G62" s="19">
        <v>12285</v>
      </c>
      <c r="H62" s="17">
        <f t="shared" si="5"/>
        <v>24960</v>
      </c>
      <c r="I62" s="18">
        <v>12629</v>
      </c>
      <c r="J62" s="19">
        <v>12331</v>
      </c>
      <c r="K62" s="30"/>
      <c r="L62" s="22" t="s">
        <v>66</v>
      </c>
      <c r="M62" s="48"/>
      <c r="N62" s="48"/>
      <c r="O62" s="49"/>
    </row>
    <row r="63" spans="1:15" x14ac:dyDescent="0.55000000000000004">
      <c r="A63" s="22" t="s">
        <v>79</v>
      </c>
      <c r="B63" s="4"/>
      <c r="C63" s="4"/>
      <c r="D63" s="26"/>
      <c r="E63" s="17"/>
      <c r="F63" s="18"/>
      <c r="G63" s="19"/>
      <c r="H63" s="17"/>
      <c r="I63" s="18"/>
      <c r="J63" s="19"/>
      <c r="K63" s="30" t="s">
        <v>80</v>
      </c>
      <c r="L63" s="4"/>
      <c r="M63" s="48"/>
      <c r="N63" s="48"/>
      <c r="O63" s="49"/>
    </row>
    <row r="64" spans="1:15" x14ac:dyDescent="0.55000000000000004">
      <c r="A64" s="22" t="s">
        <v>81</v>
      </c>
      <c r="B64" s="4"/>
      <c r="C64" s="4"/>
      <c r="D64" s="26"/>
      <c r="E64" s="17">
        <f t="shared" si="4"/>
        <v>8356</v>
      </c>
      <c r="F64" s="18">
        <v>4101</v>
      </c>
      <c r="G64" s="19">
        <v>4255</v>
      </c>
      <c r="H64" s="17">
        <f t="shared" si="5"/>
        <v>8348</v>
      </c>
      <c r="I64" s="18">
        <v>4095</v>
      </c>
      <c r="J64" s="19">
        <v>4253</v>
      </c>
      <c r="K64" s="30"/>
      <c r="L64" s="22" t="s">
        <v>82</v>
      </c>
      <c r="M64" s="48"/>
      <c r="N64" s="48"/>
      <c r="O64" s="49"/>
    </row>
    <row r="65" spans="1:17" x14ac:dyDescent="0.55000000000000004">
      <c r="A65" s="27" t="s">
        <v>151</v>
      </c>
      <c r="B65" s="4"/>
      <c r="C65" s="4"/>
      <c r="D65" s="4"/>
      <c r="E65" s="17">
        <f t="shared" si="4"/>
        <v>7346</v>
      </c>
      <c r="F65" s="18">
        <v>3711</v>
      </c>
      <c r="G65" s="19">
        <v>3635</v>
      </c>
      <c r="H65" s="17">
        <f t="shared" si="5"/>
        <v>7367</v>
      </c>
      <c r="I65" s="18">
        <v>3725</v>
      </c>
      <c r="J65" s="19">
        <v>3642</v>
      </c>
      <c r="K65" s="30" t="s">
        <v>152</v>
      </c>
      <c r="L65" s="22" t="s">
        <v>153</v>
      </c>
      <c r="M65" s="48"/>
      <c r="N65" s="48"/>
      <c r="O65" s="49"/>
    </row>
    <row r="66" spans="1:17" x14ac:dyDescent="0.55000000000000004">
      <c r="A66" s="22" t="s">
        <v>32</v>
      </c>
      <c r="B66" s="5"/>
      <c r="C66" s="5"/>
      <c r="D66" s="5"/>
      <c r="E66" s="17">
        <f t="shared" si="4"/>
        <v>23868</v>
      </c>
      <c r="F66" s="18">
        <v>12118</v>
      </c>
      <c r="G66" s="19">
        <v>11750</v>
      </c>
      <c r="H66" s="17">
        <v>5834</v>
      </c>
      <c r="I66" s="18">
        <v>12074</v>
      </c>
      <c r="J66" s="19">
        <v>11773</v>
      </c>
      <c r="K66" s="30"/>
      <c r="L66" s="22" t="s">
        <v>66</v>
      </c>
      <c r="M66" s="48"/>
      <c r="N66" s="48"/>
      <c r="O66" s="49"/>
    </row>
    <row r="67" spans="1:17" x14ac:dyDescent="0.55000000000000004">
      <c r="A67" s="22"/>
      <c r="B67" s="5"/>
      <c r="C67" s="5"/>
      <c r="D67" s="5"/>
      <c r="E67" s="4"/>
      <c r="F67" s="4"/>
      <c r="G67" s="4"/>
      <c r="H67" s="46"/>
      <c r="I67" s="4"/>
      <c r="J67" s="4"/>
      <c r="K67" s="46"/>
      <c r="L67" s="4"/>
      <c r="M67" s="4"/>
      <c r="N67" s="4"/>
      <c r="O67" s="4"/>
      <c r="P67" s="22"/>
      <c r="Q67" s="22"/>
    </row>
    <row r="68" spans="1:17" x14ac:dyDescent="0.55000000000000004">
      <c r="A68" s="1"/>
      <c r="B68" s="1" t="s">
        <v>0</v>
      </c>
      <c r="C68" s="2">
        <v>1.2</v>
      </c>
      <c r="D68" s="1" t="s">
        <v>180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55000000000000004">
      <c r="A69" s="1"/>
      <c r="B69" s="1" t="s">
        <v>3</v>
      </c>
      <c r="C69" s="2">
        <v>1.2</v>
      </c>
      <c r="D69" s="1" t="s">
        <v>181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55000000000000004">
      <c r="A70" s="53" t="s">
        <v>4</v>
      </c>
      <c r="B70" s="53"/>
      <c r="C70" s="53"/>
      <c r="D70" s="54"/>
      <c r="E70" s="59" t="s">
        <v>120</v>
      </c>
      <c r="F70" s="60"/>
      <c r="G70" s="61"/>
      <c r="H70" s="59" t="s">
        <v>121</v>
      </c>
      <c r="I70" s="60"/>
      <c r="J70" s="61"/>
      <c r="K70" s="52" t="s">
        <v>5</v>
      </c>
      <c r="L70" s="52"/>
      <c r="M70" s="52"/>
      <c r="N70" s="52"/>
      <c r="O70" s="52"/>
    </row>
    <row r="71" spans="1:17" x14ac:dyDescent="0.55000000000000004">
      <c r="A71" s="65"/>
      <c r="B71" s="65"/>
      <c r="C71" s="65"/>
      <c r="D71" s="56"/>
      <c r="E71" s="6" t="s">
        <v>6</v>
      </c>
      <c r="F71" s="7" t="s">
        <v>7</v>
      </c>
      <c r="G71" s="6" t="s">
        <v>8</v>
      </c>
      <c r="H71" s="8" t="s">
        <v>6</v>
      </c>
      <c r="I71" s="7" t="s">
        <v>7</v>
      </c>
      <c r="J71" s="6" t="s">
        <v>8</v>
      </c>
      <c r="K71" s="52"/>
      <c r="L71" s="52"/>
      <c r="M71" s="52"/>
      <c r="N71" s="52"/>
      <c r="O71" s="52"/>
    </row>
    <row r="72" spans="1:17" x14ac:dyDescent="0.55000000000000004">
      <c r="A72" s="57"/>
      <c r="B72" s="57"/>
      <c r="C72" s="57"/>
      <c r="D72" s="58"/>
      <c r="E72" s="9" t="s">
        <v>1</v>
      </c>
      <c r="F72" s="10" t="s">
        <v>9</v>
      </c>
      <c r="G72" s="9" t="s">
        <v>10</v>
      </c>
      <c r="H72" s="10" t="s">
        <v>1</v>
      </c>
      <c r="I72" s="10" t="s">
        <v>9</v>
      </c>
      <c r="J72" s="9" t="s">
        <v>10</v>
      </c>
      <c r="K72" s="52"/>
      <c r="L72" s="52"/>
      <c r="M72" s="52"/>
      <c r="N72" s="52"/>
      <c r="O72" s="52"/>
    </row>
    <row r="73" spans="1:17" x14ac:dyDescent="0.55000000000000004">
      <c r="A73" s="22" t="s">
        <v>83</v>
      </c>
      <c r="B73" s="4"/>
      <c r="C73" s="4"/>
      <c r="D73" s="26"/>
      <c r="E73" s="17"/>
      <c r="F73" s="18"/>
      <c r="G73" s="19"/>
      <c r="H73" s="17"/>
      <c r="I73" s="18"/>
      <c r="J73" s="19"/>
      <c r="K73" s="30" t="s">
        <v>84</v>
      </c>
      <c r="L73" s="22"/>
      <c r="M73" s="48"/>
      <c r="N73" s="48"/>
      <c r="O73" s="49"/>
    </row>
    <row r="74" spans="1:17" x14ac:dyDescent="0.55000000000000004">
      <c r="A74" s="22" t="s">
        <v>85</v>
      </c>
      <c r="B74" s="4"/>
      <c r="C74" s="4"/>
      <c r="D74" s="26"/>
      <c r="E74" s="17">
        <f t="shared" ref="E74:E98" si="6">F74+G74</f>
        <v>5537</v>
      </c>
      <c r="F74" s="18">
        <v>2745</v>
      </c>
      <c r="G74" s="19">
        <v>2792</v>
      </c>
      <c r="H74" s="17">
        <f>I74+J74</f>
        <v>5513</v>
      </c>
      <c r="I74" s="18">
        <v>2719</v>
      </c>
      <c r="J74" s="19">
        <v>2794</v>
      </c>
      <c r="K74" s="30" t="s">
        <v>86</v>
      </c>
      <c r="L74" s="22"/>
      <c r="M74" s="48"/>
      <c r="N74" s="48"/>
      <c r="O74" s="49"/>
    </row>
    <row r="75" spans="1:17" x14ac:dyDescent="0.55000000000000004">
      <c r="A75" s="27" t="s">
        <v>154</v>
      </c>
      <c r="B75" s="4"/>
      <c r="C75" s="4"/>
      <c r="D75" s="26"/>
      <c r="E75" s="17">
        <f t="shared" si="6"/>
        <v>8180</v>
      </c>
      <c r="F75" s="18">
        <v>4160</v>
      </c>
      <c r="G75" s="19">
        <v>4020</v>
      </c>
      <c r="H75" s="17">
        <f t="shared" ref="H75:H98" si="7">I75+J75</f>
        <v>8201</v>
      </c>
      <c r="I75" s="18">
        <v>4161</v>
      </c>
      <c r="J75" s="19">
        <v>4040</v>
      </c>
      <c r="K75" s="30" t="s">
        <v>155</v>
      </c>
      <c r="L75" s="22"/>
      <c r="M75" s="48"/>
      <c r="N75" s="48"/>
      <c r="O75" s="49"/>
    </row>
    <row r="76" spans="1:17" x14ac:dyDescent="0.55000000000000004">
      <c r="A76" s="27" t="s">
        <v>156</v>
      </c>
      <c r="B76" s="4"/>
      <c r="C76" s="4"/>
      <c r="D76" s="26"/>
      <c r="E76" s="17">
        <f t="shared" si="6"/>
        <v>11409</v>
      </c>
      <c r="F76" s="18">
        <v>5814</v>
      </c>
      <c r="G76" s="19">
        <v>5595</v>
      </c>
      <c r="H76" s="17">
        <f t="shared" si="7"/>
        <v>11355</v>
      </c>
      <c r="I76" s="18">
        <v>5780</v>
      </c>
      <c r="J76" s="19">
        <v>5575</v>
      </c>
      <c r="K76" s="30" t="s">
        <v>157</v>
      </c>
      <c r="L76" s="22"/>
      <c r="M76" s="48"/>
      <c r="N76" s="48"/>
      <c r="O76" s="49"/>
    </row>
    <row r="77" spans="1:17" x14ac:dyDescent="0.55000000000000004">
      <c r="A77" s="27" t="s">
        <v>158</v>
      </c>
      <c r="B77" s="4"/>
      <c r="C77" s="4"/>
      <c r="D77" s="26"/>
      <c r="E77" s="17">
        <f t="shared" si="6"/>
        <v>0</v>
      </c>
      <c r="F77" s="29">
        <v>0</v>
      </c>
      <c r="G77" s="29">
        <v>0</v>
      </c>
      <c r="H77" s="17">
        <f t="shared" si="7"/>
        <v>0</v>
      </c>
      <c r="I77" s="29">
        <v>0</v>
      </c>
      <c r="J77" s="29">
        <v>0</v>
      </c>
      <c r="K77" s="30" t="s">
        <v>159</v>
      </c>
      <c r="L77" s="22"/>
      <c r="M77" s="48"/>
      <c r="N77" s="48"/>
      <c r="O77" s="49"/>
    </row>
    <row r="78" spans="1:17" x14ac:dyDescent="0.55000000000000004">
      <c r="A78" s="22" t="s">
        <v>32</v>
      </c>
      <c r="B78" s="4"/>
      <c r="C78" s="4"/>
      <c r="D78" s="26"/>
      <c r="E78" s="17">
        <f t="shared" si="6"/>
        <v>23919</v>
      </c>
      <c r="F78" s="18">
        <v>11958</v>
      </c>
      <c r="G78" s="19">
        <v>11961</v>
      </c>
      <c r="H78" s="17">
        <f t="shared" si="7"/>
        <v>23899</v>
      </c>
      <c r="I78" s="18">
        <v>11923</v>
      </c>
      <c r="J78" s="19">
        <v>11976</v>
      </c>
      <c r="K78" s="30" t="s">
        <v>33</v>
      </c>
      <c r="L78" s="22"/>
      <c r="M78" s="48"/>
      <c r="N78" s="48"/>
      <c r="O78" s="49"/>
    </row>
    <row r="79" spans="1:17" x14ac:dyDescent="0.55000000000000004">
      <c r="A79" s="22" t="s">
        <v>87</v>
      </c>
      <c r="B79" s="4"/>
      <c r="C79" s="4"/>
      <c r="D79" s="26"/>
      <c r="E79" s="17"/>
      <c r="F79" s="18"/>
      <c r="G79" s="19"/>
      <c r="H79" s="17"/>
      <c r="I79" s="18"/>
      <c r="J79" s="19"/>
      <c r="K79" s="30" t="s">
        <v>88</v>
      </c>
      <c r="L79" s="22"/>
      <c r="M79" s="48"/>
      <c r="N79" s="48"/>
      <c r="O79" s="49"/>
    </row>
    <row r="80" spans="1:17" x14ac:dyDescent="0.55000000000000004">
      <c r="A80" s="22" t="s">
        <v>89</v>
      </c>
      <c r="B80" s="4"/>
      <c r="C80" s="4"/>
      <c r="D80" s="26"/>
      <c r="E80" s="17">
        <f t="shared" si="6"/>
        <v>6111</v>
      </c>
      <c r="F80" s="18">
        <v>2983</v>
      </c>
      <c r="G80" s="19">
        <v>3128</v>
      </c>
      <c r="H80" s="17">
        <f t="shared" si="7"/>
        <v>6052</v>
      </c>
      <c r="I80" s="18">
        <v>2951</v>
      </c>
      <c r="J80" s="19">
        <v>3101</v>
      </c>
      <c r="K80" s="30" t="s">
        <v>90</v>
      </c>
      <c r="L80" s="22"/>
      <c r="M80" s="48"/>
      <c r="N80" s="48"/>
      <c r="O80" s="49"/>
    </row>
    <row r="81" spans="1:15" x14ac:dyDescent="0.55000000000000004">
      <c r="A81" s="27" t="s">
        <v>160</v>
      </c>
      <c r="B81" s="4"/>
      <c r="C81" s="4"/>
      <c r="D81" s="26"/>
      <c r="E81" s="17">
        <f t="shared" si="6"/>
        <v>5545</v>
      </c>
      <c r="F81" s="18">
        <v>2823</v>
      </c>
      <c r="G81" s="19">
        <v>2722</v>
      </c>
      <c r="H81" s="17">
        <f t="shared" si="7"/>
        <v>5522</v>
      </c>
      <c r="I81" s="18">
        <v>2804</v>
      </c>
      <c r="J81" s="19">
        <v>2718</v>
      </c>
      <c r="K81" s="30" t="s">
        <v>161</v>
      </c>
      <c r="L81" s="22"/>
      <c r="M81" s="48"/>
      <c r="N81" s="48"/>
      <c r="O81" s="49"/>
    </row>
    <row r="82" spans="1:15" x14ac:dyDescent="0.55000000000000004">
      <c r="A82" s="27" t="s">
        <v>162</v>
      </c>
      <c r="B82" s="4"/>
      <c r="C82" s="4"/>
      <c r="D82" s="26"/>
      <c r="E82" s="17">
        <f t="shared" si="6"/>
        <v>8901</v>
      </c>
      <c r="F82" s="18">
        <v>8144</v>
      </c>
      <c r="G82" s="19">
        <v>757</v>
      </c>
      <c r="H82" s="17">
        <f t="shared" si="7"/>
        <v>15855</v>
      </c>
      <c r="I82" s="18">
        <v>8094</v>
      </c>
      <c r="J82" s="19">
        <v>7761</v>
      </c>
      <c r="K82" s="30" t="s">
        <v>163</v>
      </c>
      <c r="L82" s="22"/>
      <c r="M82" s="48"/>
      <c r="N82" s="48"/>
      <c r="O82" s="49"/>
    </row>
    <row r="83" spans="1:15" x14ac:dyDescent="0.55000000000000004">
      <c r="A83" s="27" t="s">
        <v>164</v>
      </c>
      <c r="B83" s="4"/>
      <c r="C83" s="4"/>
      <c r="D83" s="26"/>
      <c r="E83" s="17">
        <f t="shared" si="6"/>
        <v>0</v>
      </c>
      <c r="F83" s="29">
        <v>0</v>
      </c>
      <c r="G83" s="29">
        <v>0</v>
      </c>
      <c r="H83" s="17">
        <f t="shared" si="7"/>
        <v>0</v>
      </c>
      <c r="I83" s="29">
        <v>0</v>
      </c>
      <c r="J83" s="29">
        <v>0</v>
      </c>
      <c r="K83" s="30" t="s">
        <v>165</v>
      </c>
      <c r="L83" s="22"/>
      <c r="M83" s="48"/>
      <c r="N83" s="48"/>
      <c r="O83" s="49"/>
    </row>
    <row r="84" spans="1:15" x14ac:dyDescent="0.55000000000000004">
      <c r="A84" s="22" t="s">
        <v>32</v>
      </c>
      <c r="B84" s="4"/>
      <c r="C84" s="4"/>
      <c r="D84" s="26"/>
      <c r="E84" s="17">
        <f t="shared" si="6"/>
        <v>31551</v>
      </c>
      <c r="F84" s="18">
        <v>15934</v>
      </c>
      <c r="G84" s="19">
        <v>15617</v>
      </c>
      <c r="H84" s="17">
        <f t="shared" si="7"/>
        <v>31566</v>
      </c>
      <c r="I84" s="18">
        <v>15922</v>
      </c>
      <c r="J84" s="19">
        <v>15644</v>
      </c>
      <c r="K84" s="30" t="s">
        <v>44</v>
      </c>
      <c r="L84" s="22"/>
      <c r="M84" s="48"/>
      <c r="N84" s="48"/>
      <c r="O84" s="49"/>
    </row>
    <row r="85" spans="1:15" x14ac:dyDescent="0.55000000000000004">
      <c r="A85" s="22" t="s">
        <v>91</v>
      </c>
      <c r="B85" s="4"/>
      <c r="C85" s="4"/>
      <c r="D85" s="26"/>
      <c r="E85" s="17"/>
      <c r="F85" s="18"/>
      <c r="G85" s="19"/>
      <c r="H85" s="17"/>
      <c r="I85" s="18"/>
      <c r="J85" s="19"/>
      <c r="K85" s="30" t="s">
        <v>92</v>
      </c>
      <c r="L85" s="4"/>
      <c r="M85" s="48"/>
      <c r="N85" s="48"/>
      <c r="O85" s="49"/>
    </row>
    <row r="86" spans="1:15" x14ac:dyDescent="0.55000000000000004">
      <c r="A86" s="22" t="s">
        <v>166</v>
      </c>
      <c r="B86" s="4"/>
      <c r="C86" s="4"/>
      <c r="D86" s="26"/>
      <c r="E86" s="17">
        <f t="shared" si="6"/>
        <v>15781</v>
      </c>
      <c r="F86" s="18">
        <v>7603</v>
      </c>
      <c r="G86" s="19">
        <v>8178</v>
      </c>
      <c r="H86" s="17">
        <f t="shared" si="7"/>
        <v>15716</v>
      </c>
      <c r="I86" s="18">
        <v>7591</v>
      </c>
      <c r="J86" s="19">
        <v>8125</v>
      </c>
      <c r="K86" s="30"/>
      <c r="L86" s="22" t="s">
        <v>167</v>
      </c>
      <c r="M86" s="48"/>
      <c r="N86" s="48"/>
      <c r="O86" s="49"/>
    </row>
    <row r="87" spans="1:15" x14ac:dyDescent="0.55000000000000004">
      <c r="A87" s="22" t="s">
        <v>32</v>
      </c>
      <c r="B87" s="4"/>
      <c r="C87" s="4"/>
      <c r="D87" s="26"/>
      <c r="E87" s="17">
        <f t="shared" si="6"/>
        <v>111425</v>
      </c>
      <c r="F87" s="18">
        <v>55976</v>
      </c>
      <c r="G87" s="19">
        <v>55449</v>
      </c>
      <c r="H87" s="17">
        <f t="shared" si="7"/>
        <v>111572</v>
      </c>
      <c r="I87" s="18">
        <v>55989</v>
      </c>
      <c r="J87" s="19">
        <v>55583</v>
      </c>
      <c r="K87" s="30"/>
      <c r="L87" s="22" t="s">
        <v>66</v>
      </c>
      <c r="M87" s="48"/>
      <c r="N87" s="48"/>
      <c r="O87" s="49"/>
    </row>
    <row r="88" spans="1:15" x14ac:dyDescent="0.55000000000000004">
      <c r="A88" s="22" t="s">
        <v>93</v>
      </c>
      <c r="B88" s="4"/>
      <c r="C88" s="4"/>
      <c r="D88" s="26"/>
      <c r="E88" s="17"/>
      <c r="F88" s="18"/>
      <c r="G88" s="19"/>
      <c r="H88" s="17"/>
      <c r="I88" s="18"/>
      <c r="J88" s="19"/>
      <c r="K88" s="30" t="s">
        <v>94</v>
      </c>
      <c r="L88" s="4"/>
      <c r="M88" s="48"/>
      <c r="N88" s="48"/>
      <c r="O88" s="49"/>
    </row>
    <row r="89" spans="1:15" x14ac:dyDescent="0.55000000000000004">
      <c r="A89" s="22" t="s">
        <v>95</v>
      </c>
      <c r="B89" s="4"/>
      <c r="C89" s="4"/>
      <c r="D89" s="26"/>
      <c r="E89" s="17">
        <f t="shared" si="6"/>
        <v>7766</v>
      </c>
      <c r="F89" s="18">
        <v>3797</v>
      </c>
      <c r="G89" s="19">
        <v>3969</v>
      </c>
      <c r="H89" s="17">
        <f t="shared" si="7"/>
        <v>7740</v>
      </c>
      <c r="I89" s="18">
        <v>3776</v>
      </c>
      <c r="J89" s="19">
        <v>3964</v>
      </c>
      <c r="K89" s="30"/>
      <c r="L89" s="22" t="s">
        <v>96</v>
      </c>
      <c r="M89" s="48"/>
      <c r="N89" s="48"/>
      <c r="O89" s="49"/>
    </row>
    <row r="90" spans="1:15" x14ac:dyDescent="0.55000000000000004">
      <c r="A90" s="22" t="s">
        <v>32</v>
      </c>
      <c r="B90" s="4"/>
      <c r="C90" s="4"/>
      <c r="D90" s="26"/>
      <c r="E90" s="17">
        <f t="shared" si="6"/>
        <v>102684</v>
      </c>
      <c r="F90" s="18">
        <v>51509</v>
      </c>
      <c r="G90" s="19">
        <v>51175</v>
      </c>
      <c r="H90" s="17">
        <f t="shared" si="7"/>
        <v>102721</v>
      </c>
      <c r="I90" s="18">
        <v>51495</v>
      </c>
      <c r="J90" s="19">
        <v>51226</v>
      </c>
      <c r="K90" s="30"/>
      <c r="L90" s="22" t="s">
        <v>66</v>
      </c>
      <c r="M90" s="48"/>
      <c r="N90" s="48"/>
      <c r="O90" s="49"/>
    </row>
    <row r="91" spans="1:15" x14ac:dyDescent="0.55000000000000004">
      <c r="A91" s="22" t="s">
        <v>97</v>
      </c>
      <c r="B91" s="4"/>
      <c r="C91" s="4"/>
      <c r="D91" s="26"/>
      <c r="E91" s="17"/>
      <c r="F91" s="18"/>
      <c r="G91" s="19"/>
      <c r="H91" s="17"/>
      <c r="I91" s="18"/>
      <c r="J91" s="19"/>
      <c r="K91" s="30" t="s">
        <v>98</v>
      </c>
      <c r="L91" s="4"/>
      <c r="M91" s="48"/>
      <c r="N91" s="48"/>
      <c r="O91" s="49"/>
    </row>
    <row r="92" spans="1:15" x14ac:dyDescent="0.55000000000000004">
      <c r="A92" s="22" t="s">
        <v>99</v>
      </c>
      <c r="B92" s="4"/>
      <c r="C92" s="4"/>
      <c r="D92" s="26"/>
      <c r="E92" s="17">
        <f t="shared" si="6"/>
        <v>9361</v>
      </c>
      <c r="F92" s="18">
        <v>4610</v>
      </c>
      <c r="G92" s="19">
        <v>4751</v>
      </c>
      <c r="H92" s="17">
        <f t="shared" si="7"/>
        <v>9286</v>
      </c>
      <c r="I92" s="18">
        <v>4586</v>
      </c>
      <c r="J92" s="19">
        <v>4700</v>
      </c>
      <c r="K92" s="30"/>
      <c r="L92" s="22" t="s">
        <v>100</v>
      </c>
      <c r="M92" s="48"/>
      <c r="N92" s="48"/>
      <c r="O92" s="49"/>
    </row>
    <row r="93" spans="1:15" x14ac:dyDescent="0.55000000000000004">
      <c r="A93" s="22" t="s">
        <v>101</v>
      </c>
      <c r="B93" s="4"/>
      <c r="C93" s="4"/>
      <c r="D93" s="26"/>
      <c r="E93" s="17">
        <f t="shared" si="6"/>
        <v>8728</v>
      </c>
      <c r="F93" s="18">
        <v>4281</v>
      </c>
      <c r="G93" s="19">
        <v>4447</v>
      </c>
      <c r="H93" s="17">
        <f t="shared" si="7"/>
        <v>8742</v>
      </c>
      <c r="I93" s="18">
        <v>4306</v>
      </c>
      <c r="J93" s="19">
        <v>4436</v>
      </c>
      <c r="K93" s="30"/>
      <c r="L93" s="22" t="s">
        <v>102</v>
      </c>
      <c r="M93" s="48"/>
      <c r="N93" s="48"/>
      <c r="O93" s="49"/>
    </row>
    <row r="94" spans="1:15" x14ac:dyDescent="0.55000000000000004">
      <c r="A94" s="22" t="s">
        <v>32</v>
      </c>
      <c r="B94" s="4"/>
      <c r="C94" s="4"/>
      <c r="D94" s="26"/>
      <c r="E94" s="17">
        <f t="shared" si="6"/>
        <v>41593</v>
      </c>
      <c r="F94" s="18">
        <v>21063</v>
      </c>
      <c r="G94" s="19">
        <v>20530</v>
      </c>
      <c r="H94" s="17">
        <f t="shared" si="7"/>
        <v>51778</v>
      </c>
      <c r="I94" s="18">
        <v>21129</v>
      </c>
      <c r="J94" s="19">
        <v>30649</v>
      </c>
      <c r="K94" s="30"/>
      <c r="L94" s="22" t="s">
        <v>66</v>
      </c>
      <c r="M94" s="48"/>
      <c r="N94" s="48"/>
      <c r="O94" s="49"/>
    </row>
    <row r="95" spans="1:15" x14ac:dyDescent="0.55000000000000004">
      <c r="A95" s="22" t="s">
        <v>103</v>
      </c>
      <c r="B95" s="4"/>
      <c r="C95" s="4"/>
      <c r="D95" s="26"/>
      <c r="E95" s="17"/>
      <c r="F95" s="18"/>
      <c r="G95" s="19"/>
      <c r="H95" s="17"/>
      <c r="I95" s="18"/>
      <c r="J95" s="19"/>
      <c r="K95" s="30" t="s">
        <v>104</v>
      </c>
      <c r="L95" s="22"/>
      <c r="M95" s="48"/>
      <c r="N95" s="48"/>
      <c r="O95" s="49"/>
    </row>
    <row r="96" spans="1:15" x14ac:dyDescent="0.55000000000000004">
      <c r="A96" s="22" t="s">
        <v>105</v>
      </c>
      <c r="B96" s="4"/>
      <c r="C96" s="4"/>
      <c r="D96" s="26"/>
      <c r="E96" s="17">
        <f t="shared" si="6"/>
        <v>2894</v>
      </c>
      <c r="F96" s="18">
        <v>1416</v>
      </c>
      <c r="G96" s="19">
        <v>1478</v>
      </c>
      <c r="H96" s="17">
        <f t="shared" si="7"/>
        <v>2844</v>
      </c>
      <c r="I96" s="18">
        <v>1415</v>
      </c>
      <c r="J96" s="19">
        <v>1429</v>
      </c>
      <c r="K96" s="30" t="s">
        <v>106</v>
      </c>
      <c r="L96" s="22"/>
      <c r="M96" s="48"/>
      <c r="N96" s="48"/>
      <c r="O96" s="49"/>
    </row>
    <row r="97" spans="1:17" x14ac:dyDescent="0.55000000000000004">
      <c r="A97" s="27" t="s">
        <v>168</v>
      </c>
      <c r="B97" s="4"/>
      <c r="C97" s="4"/>
      <c r="D97" s="26"/>
      <c r="E97" s="17">
        <f t="shared" si="6"/>
        <v>16907</v>
      </c>
      <c r="F97" s="18">
        <v>8328</v>
      </c>
      <c r="G97" s="19">
        <v>8579</v>
      </c>
      <c r="H97" s="17">
        <f t="shared" si="7"/>
        <v>16945</v>
      </c>
      <c r="I97" s="18">
        <v>8362</v>
      </c>
      <c r="J97" s="19">
        <v>8583</v>
      </c>
      <c r="K97" s="30" t="s">
        <v>169</v>
      </c>
      <c r="L97" s="22"/>
      <c r="M97" s="48"/>
      <c r="N97" s="48"/>
      <c r="O97" s="49"/>
    </row>
    <row r="98" spans="1:17" x14ac:dyDescent="0.55000000000000004">
      <c r="A98" s="22" t="s">
        <v>32</v>
      </c>
      <c r="B98" s="4"/>
      <c r="C98" s="4"/>
      <c r="D98" s="26"/>
      <c r="E98" s="17">
        <f t="shared" si="6"/>
        <v>96366</v>
      </c>
      <c r="F98" s="18">
        <v>48235</v>
      </c>
      <c r="G98" s="19">
        <v>48131</v>
      </c>
      <c r="H98" s="17">
        <f t="shared" si="7"/>
        <v>96401</v>
      </c>
      <c r="I98" s="18">
        <v>48217</v>
      </c>
      <c r="J98" s="19">
        <v>48184</v>
      </c>
      <c r="K98" s="30" t="s">
        <v>107</v>
      </c>
      <c r="L98" s="22"/>
      <c r="M98" s="48"/>
      <c r="N98" s="48"/>
      <c r="O98" s="49"/>
    </row>
    <row r="99" spans="1:17" x14ac:dyDescent="0.55000000000000004">
      <c r="A99" s="22"/>
      <c r="B99" s="4"/>
      <c r="C99" s="4"/>
      <c r="D99" s="4"/>
      <c r="E99" s="4"/>
      <c r="F99" s="4"/>
      <c r="G99" s="4"/>
      <c r="H99" s="46"/>
      <c r="I99" s="4"/>
      <c r="J99" s="4"/>
      <c r="K99" s="46"/>
      <c r="L99" s="4"/>
      <c r="M99" s="4"/>
      <c r="N99" s="4"/>
      <c r="O99" s="4"/>
      <c r="P99" s="22"/>
      <c r="Q99" s="22"/>
    </row>
    <row r="100" spans="1:17" x14ac:dyDescent="0.55000000000000004">
      <c r="A100" s="1"/>
      <c r="B100" s="1" t="s">
        <v>0</v>
      </c>
      <c r="C100" s="2">
        <v>1.2</v>
      </c>
      <c r="D100" s="1" t="s">
        <v>182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55000000000000004">
      <c r="A101" s="1"/>
      <c r="B101" s="1" t="s">
        <v>3</v>
      </c>
      <c r="C101" s="2">
        <v>1.2</v>
      </c>
      <c r="D101" s="1" t="s">
        <v>179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55000000000000004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55000000000000004">
      <c r="A103" s="53" t="s">
        <v>4</v>
      </c>
      <c r="B103" s="53"/>
      <c r="C103" s="53"/>
      <c r="D103" s="54"/>
      <c r="E103" s="59" t="s">
        <v>120</v>
      </c>
      <c r="F103" s="60"/>
      <c r="G103" s="61"/>
      <c r="H103" s="59" t="s">
        <v>121</v>
      </c>
      <c r="I103" s="60"/>
      <c r="J103" s="60"/>
      <c r="K103" s="52" t="s">
        <v>5</v>
      </c>
      <c r="L103" s="52"/>
      <c r="M103" s="52"/>
      <c r="N103" s="52"/>
      <c r="O103" s="52"/>
    </row>
    <row r="104" spans="1:17" x14ac:dyDescent="0.55000000000000004">
      <c r="A104" s="65"/>
      <c r="B104" s="65"/>
      <c r="C104" s="65"/>
      <c r="D104" s="56"/>
      <c r="E104" s="6" t="s">
        <v>6</v>
      </c>
      <c r="F104" s="7" t="s">
        <v>7</v>
      </c>
      <c r="G104" s="6" t="s">
        <v>8</v>
      </c>
      <c r="H104" s="8" t="s">
        <v>6</v>
      </c>
      <c r="I104" s="7" t="s">
        <v>7</v>
      </c>
      <c r="J104" s="6" t="s">
        <v>8</v>
      </c>
      <c r="K104" s="52"/>
      <c r="L104" s="52"/>
      <c r="M104" s="52"/>
      <c r="N104" s="52"/>
      <c r="O104" s="52"/>
    </row>
    <row r="105" spans="1:17" x14ac:dyDescent="0.55000000000000004">
      <c r="A105" s="57"/>
      <c r="B105" s="57"/>
      <c r="C105" s="57"/>
      <c r="D105" s="58"/>
      <c r="E105" s="9" t="s">
        <v>1</v>
      </c>
      <c r="F105" s="10" t="s">
        <v>9</v>
      </c>
      <c r="G105" s="9" t="s">
        <v>10</v>
      </c>
      <c r="H105" s="10" t="s">
        <v>1</v>
      </c>
      <c r="I105" s="10" t="s">
        <v>9</v>
      </c>
      <c r="J105" s="9" t="s">
        <v>10</v>
      </c>
      <c r="K105" s="52"/>
      <c r="L105" s="52"/>
      <c r="M105" s="52"/>
      <c r="N105" s="52"/>
      <c r="O105" s="52"/>
    </row>
    <row r="106" spans="1:17" x14ac:dyDescent="0.55000000000000004">
      <c r="A106" s="22" t="s">
        <v>108</v>
      </c>
      <c r="B106" s="4"/>
      <c r="C106" s="4"/>
      <c r="D106" s="26"/>
      <c r="E106" s="17"/>
      <c r="F106" s="18"/>
      <c r="G106" s="19"/>
      <c r="H106" s="17"/>
      <c r="I106" s="18"/>
      <c r="J106" s="31"/>
      <c r="K106" s="30" t="s">
        <v>109</v>
      </c>
      <c r="L106" s="22"/>
      <c r="M106" s="48"/>
      <c r="N106" s="48"/>
      <c r="O106" s="49"/>
    </row>
    <row r="107" spans="1:17" x14ac:dyDescent="0.55000000000000004">
      <c r="A107" s="27" t="s">
        <v>110</v>
      </c>
      <c r="B107" s="4"/>
      <c r="C107" s="4"/>
      <c r="D107" s="4"/>
      <c r="E107" s="17">
        <f>F107+G107</f>
        <v>7395</v>
      </c>
      <c r="F107" s="18">
        <v>3660</v>
      </c>
      <c r="G107" s="19">
        <v>3735</v>
      </c>
      <c r="H107" s="17">
        <f>I107+J107</f>
        <v>7405</v>
      </c>
      <c r="I107" s="18">
        <v>3644</v>
      </c>
      <c r="J107" s="31">
        <v>3761</v>
      </c>
      <c r="K107" s="30" t="s">
        <v>111</v>
      </c>
      <c r="L107" s="22"/>
      <c r="M107" s="48"/>
      <c r="N107" s="48"/>
      <c r="O107" s="49"/>
    </row>
    <row r="108" spans="1:17" x14ac:dyDescent="0.55000000000000004">
      <c r="A108" s="27" t="s">
        <v>32</v>
      </c>
      <c r="B108" s="4"/>
      <c r="C108" s="4"/>
      <c r="D108" s="4"/>
      <c r="E108" s="17">
        <f t="shared" ref="E108:E117" si="8">F108+G108</f>
        <v>21835</v>
      </c>
      <c r="F108" s="18">
        <v>10997</v>
      </c>
      <c r="G108" s="19">
        <v>10838</v>
      </c>
      <c r="H108" s="17">
        <f t="shared" ref="H108:H117" si="9">I108+J108</f>
        <v>21871</v>
      </c>
      <c r="I108" s="18">
        <v>10995</v>
      </c>
      <c r="J108" s="31">
        <v>10876</v>
      </c>
      <c r="K108" s="30" t="s">
        <v>33</v>
      </c>
      <c r="L108" s="22"/>
      <c r="M108" s="48"/>
      <c r="N108" s="48"/>
      <c r="O108" s="49"/>
    </row>
    <row r="109" spans="1:17" x14ac:dyDescent="0.55000000000000004">
      <c r="A109" s="22" t="s">
        <v>112</v>
      </c>
      <c r="B109" s="4"/>
      <c r="C109" s="4"/>
      <c r="D109" s="26"/>
      <c r="E109" s="17"/>
      <c r="F109" s="18"/>
      <c r="G109" s="19"/>
      <c r="H109" s="17"/>
      <c r="I109" s="18"/>
      <c r="J109" s="31"/>
      <c r="K109" s="30" t="s">
        <v>113</v>
      </c>
      <c r="L109" s="22"/>
      <c r="M109" s="48"/>
      <c r="N109" s="48"/>
      <c r="O109" s="49"/>
    </row>
    <row r="110" spans="1:17" x14ac:dyDescent="0.55000000000000004">
      <c r="A110" s="22" t="s">
        <v>114</v>
      </c>
      <c r="B110" s="4"/>
      <c r="C110" s="4"/>
      <c r="D110" s="26"/>
      <c r="E110" s="17">
        <f t="shared" si="8"/>
        <v>4060</v>
      </c>
      <c r="F110" s="18">
        <v>2034</v>
      </c>
      <c r="G110" s="19">
        <v>2026</v>
      </c>
      <c r="H110" s="17">
        <f t="shared" si="9"/>
        <v>4026</v>
      </c>
      <c r="I110" s="18">
        <v>2016</v>
      </c>
      <c r="J110" s="31">
        <v>2010</v>
      </c>
      <c r="K110" s="30" t="s">
        <v>115</v>
      </c>
      <c r="L110" s="22"/>
      <c r="M110" s="48"/>
      <c r="N110" s="48"/>
      <c r="O110" s="49"/>
    </row>
    <row r="111" spans="1:17" x14ac:dyDescent="0.55000000000000004">
      <c r="A111" s="27" t="s">
        <v>170</v>
      </c>
      <c r="B111" s="4"/>
      <c r="C111" s="4"/>
      <c r="D111" s="26"/>
      <c r="E111" s="17">
        <f t="shared" si="8"/>
        <v>0</v>
      </c>
      <c r="F111" s="29">
        <v>0</v>
      </c>
      <c r="G111" s="29">
        <v>0</v>
      </c>
      <c r="H111" s="17">
        <f t="shared" si="9"/>
        <v>0</v>
      </c>
      <c r="I111" s="29">
        <v>0</v>
      </c>
      <c r="J111" s="28">
        <v>0</v>
      </c>
      <c r="K111" s="30" t="s">
        <v>171</v>
      </c>
      <c r="L111" s="22"/>
      <c r="M111" s="48"/>
      <c r="N111" s="48"/>
      <c r="O111" s="49"/>
    </row>
    <row r="112" spans="1:17" x14ac:dyDescent="0.55000000000000004">
      <c r="A112" s="22" t="s">
        <v>32</v>
      </c>
      <c r="B112" s="4"/>
      <c r="C112" s="4"/>
      <c r="D112" s="26"/>
      <c r="E112" s="17">
        <f t="shared" si="8"/>
        <v>23422</v>
      </c>
      <c r="F112" s="18">
        <v>11722</v>
      </c>
      <c r="G112" s="19">
        <v>11700</v>
      </c>
      <c r="H112" s="17">
        <f t="shared" si="9"/>
        <v>23362</v>
      </c>
      <c r="I112" s="18">
        <v>11681</v>
      </c>
      <c r="J112" s="31">
        <v>11681</v>
      </c>
      <c r="K112" s="30" t="s">
        <v>33</v>
      </c>
      <c r="L112" s="22"/>
      <c r="M112" s="48"/>
      <c r="N112" s="48"/>
      <c r="O112" s="49"/>
    </row>
    <row r="113" spans="1:15" x14ac:dyDescent="0.55000000000000004">
      <c r="A113" s="22" t="s">
        <v>116</v>
      </c>
      <c r="B113" s="4"/>
      <c r="C113" s="4"/>
      <c r="D113" s="26"/>
      <c r="E113" s="17">
        <f>F113+G113</f>
        <v>28692</v>
      </c>
      <c r="F113" s="18">
        <v>14475</v>
      </c>
      <c r="G113" s="19">
        <v>14217</v>
      </c>
      <c r="H113" s="17">
        <f t="shared" si="9"/>
        <v>28823</v>
      </c>
      <c r="I113" s="18">
        <v>14549</v>
      </c>
      <c r="J113" s="31">
        <v>14274</v>
      </c>
      <c r="K113" s="30" t="s">
        <v>117</v>
      </c>
      <c r="L113" s="4"/>
      <c r="M113" s="48"/>
      <c r="N113" s="48"/>
      <c r="O113" s="49"/>
    </row>
    <row r="114" spans="1:15" x14ac:dyDescent="0.55000000000000004">
      <c r="A114" s="22" t="s">
        <v>118</v>
      </c>
      <c r="B114" s="4"/>
      <c r="C114" s="4"/>
      <c r="D114" s="26"/>
      <c r="E114" s="17">
        <f>F114+G114</f>
        <v>24971</v>
      </c>
      <c r="F114" s="18">
        <v>12475</v>
      </c>
      <c r="G114" s="19">
        <v>12496</v>
      </c>
      <c r="H114" s="17">
        <f t="shared" si="9"/>
        <v>24951</v>
      </c>
      <c r="I114" s="18">
        <v>12421</v>
      </c>
      <c r="J114" s="31">
        <v>12530</v>
      </c>
      <c r="K114" s="30" t="s">
        <v>119</v>
      </c>
      <c r="L114" s="22"/>
      <c r="M114" s="48"/>
      <c r="N114" s="48"/>
      <c r="O114" s="49"/>
    </row>
    <row r="115" spans="1:15" x14ac:dyDescent="0.55000000000000004">
      <c r="A115" s="22" t="s">
        <v>172</v>
      </c>
      <c r="B115" s="4"/>
      <c r="C115" s="4"/>
      <c r="D115" s="26"/>
      <c r="E115" s="17"/>
      <c r="F115" s="18"/>
      <c r="G115" s="19"/>
      <c r="H115" s="17"/>
      <c r="I115" s="18"/>
      <c r="J115" s="31"/>
      <c r="K115" s="30" t="s">
        <v>173</v>
      </c>
      <c r="L115" s="22"/>
      <c r="M115" s="48"/>
      <c r="N115" s="48"/>
      <c r="O115" s="49"/>
    </row>
    <row r="116" spans="1:15" x14ac:dyDescent="0.55000000000000004">
      <c r="A116" s="27" t="s">
        <v>174</v>
      </c>
      <c r="B116" s="4"/>
      <c r="C116" s="4"/>
      <c r="D116" s="26"/>
      <c r="E116" s="17">
        <f t="shared" si="8"/>
        <v>22216</v>
      </c>
      <c r="F116" s="29">
        <v>11220</v>
      </c>
      <c r="G116" s="29">
        <v>10996</v>
      </c>
      <c r="H116" s="17">
        <f t="shared" si="9"/>
        <v>22207</v>
      </c>
      <c r="I116" s="29">
        <v>11192</v>
      </c>
      <c r="J116" s="28">
        <v>11015</v>
      </c>
      <c r="K116" s="30" t="s">
        <v>175</v>
      </c>
      <c r="L116" s="22"/>
      <c r="M116" s="48"/>
      <c r="N116" s="48"/>
      <c r="O116" s="49"/>
    </row>
    <row r="117" spans="1:15" x14ac:dyDescent="0.55000000000000004">
      <c r="A117" s="35" t="s">
        <v>176</v>
      </c>
      <c r="B117" s="36"/>
      <c r="C117" s="36"/>
      <c r="D117" s="36"/>
      <c r="E117" s="38">
        <f t="shared" si="8"/>
        <v>25590</v>
      </c>
      <c r="F117" s="38">
        <v>12845</v>
      </c>
      <c r="G117" s="39">
        <v>12745</v>
      </c>
      <c r="H117" s="37">
        <f t="shared" si="9"/>
        <v>25621</v>
      </c>
      <c r="I117" s="38">
        <v>12841</v>
      </c>
      <c r="J117" s="40">
        <v>12780</v>
      </c>
      <c r="K117" s="41" t="s">
        <v>177</v>
      </c>
      <c r="L117" s="35"/>
      <c r="M117" s="42"/>
      <c r="N117" s="42"/>
      <c r="O117" s="51"/>
    </row>
  </sheetData>
  <mergeCells count="18">
    <mergeCell ref="A103:D105"/>
    <mergeCell ref="E103:G103"/>
    <mergeCell ref="H103:J103"/>
    <mergeCell ref="K103:O105"/>
    <mergeCell ref="K70:O72"/>
    <mergeCell ref="A70:D72"/>
    <mergeCell ref="E70:G70"/>
    <mergeCell ref="H70:J70"/>
    <mergeCell ref="K36:O38"/>
    <mergeCell ref="K3:O5"/>
    <mergeCell ref="A36:D38"/>
    <mergeCell ref="E36:G36"/>
    <mergeCell ref="H36:J36"/>
    <mergeCell ref="A3:D5"/>
    <mergeCell ref="E3:G3"/>
    <mergeCell ref="H3:J3"/>
    <mergeCell ref="A6:D6"/>
    <mergeCell ref="K6:L6"/>
  </mergeCells>
  <pageMargins left="0.25" right="0.25" top="0.75" bottom="0.75" header="0.3" footer="0.3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5" sqref="G5"/>
    </sheetView>
  </sheetViews>
  <sheetFormatPr defaultRowHeight="21.75" x14ac:dyDescent="0.5"/>
  <cols>
    <col min="1" max="1" width="11" bestFit="1" customWidth="1"/>
    <col min="2" max="2" width="10" bestFit="1" customWidth="1"/>
    <col min="5" max="6" width="10" bestFit="1" customWidth="1"/>
  </cols>
  <sheetData>
    <row r="1" spans="1:7" ht="23.25" x14ac:dyDescent="0.5">
      <c r="A1" s="18">
        <v>60659</v>
      </c>
      <c r="B1" s="18">
        <v>3784</v>
      </c>
      <c r="C1" s="18">
        <v>3783</v>
      </c>
      <c r="D1" s="31">
        <v>4430</v>
      </c>
      <c r="E1" s="31">
        <v>1722</v>
      </c>
      <c r="F1" s="31">
        <v>1932</v>
      </c>
      <c r="G1" s="18">
        <v>962</v>
      </c>
    </row>
    <row r="2" spans="1:7" ht="23.25" x14ac:dyDescent="0.5">
      <c r="A2" s="18">
        <v>3511</v>
      </c>
      <c r="B2" s="18">
        <v>1144</v>
      </c>
      <c r="C2" s="17">
        <v>0</v>
      </c>
      <c r="D2" s="31">
        <v>2539</v>
      </c>
      <c r="E2" s="28">
        <v>0</v>
      </c>
      <c r="F2" s="31">
        <v>2202</v>
      </c>
      <c r="G2" s="29">
        <v>0</v>
      </c>
    </row>
    <row r="3" spans="1:7" ht="23.25" x14ac:dyDescent="0.5">
      <c r="A3" s="18">
        <v>14242</v>
      </c>
      <c r="B3" s="18">
        <v>868</v>
      </c>
      <c r="C3" s="29">
        <v>0</v>
      </c>
      <c r="D3" s="31">
        <v>1666</v>
      </c>
      <c r="E3" s="31">
        <v>11842</v>
      </c>
      <c r="F3" s="31">
        <v>1854</v>
      </c>
      <c r="G3" s="18">
        <v>6626</v>
      </c>
    </row>
    <row r="4" spans="1:7" ht="23.25" x14ac:dyDescent="0.5">
      <c r="A4" s="18">
        <v>2505</v>
      </c>
      <c r="B4" s="18">
        <v>1070</v>
      </c>
      <c r="C4" s="29">
        <v>0</v>
      </c>
      <c r="D4" s="31">
        <v>3354</v>
      </c>
      <c r="E4" s="44">
        <f>SUM(E1:E3)</f>
        <v>13564</v>
      </c>
      <c r="F4" s="31">
        <v>2637</v>
      </c>
      <c r="G4" s="44">
        <f>SUM(G1:G3)</f>
        <v>7588</v>
      </c>
    </row>
    <row r="5" spans="1:7" ht="23.25" x14ac:dyDescent="0.5">
      <c r="A5" s="18">
        <v>1268</v>
      </c>
      <c r="B5" s="18">
        <v>12943</v>
      </c>
      <c r="C5" s="18">
        <v>11452</v>
      </c>
      <c r="D5" s="31">
        <v>3146</v>
      </c>
      <c r="E5" s="45">
        <v>13564</v>
      </c>
      <c r="F5" s="28">
        <v>0</v>
      </c>
      <c r="G5" s="45">
        <v>7588</v>
      </c>
    </row>
    <row r="6" spans="1:7" ht="23.25" x14ac:dyDescent="0.5">
      <c r="A6" s="18">
        <v>3279</v>
      </c>
      <c r="B6" s="44">
        <f>SUM(B1:B5)</f>
        <v>19809</v>
      </c>
      <c r="C6" s="44">
        <f>SUM(C1:C5)</f>
        <v>15235</v>
      </c>
      <c r="D6" s="28">
        <v>0</v>
      </c>
      <c r="F6" s="31">
        <v>26276</v>
      </c>
    </row>
    <row r="7" spans="1:7" ht="23.25" x14ac:dyDescent="0.5">
      <c r="A7" s="18">
        <v>15372</v>
      </c>
      <c r="B7" s="47">
        <v>19809</v>
      </c>
      <c r="C7">
        <v>15235</v>
      </c>
      <c r="D7" s="31">
        <v>1991</v>
      </c>
      <c r="F7" s="44">
        <f>SUM(F1:F6)</f>
        <v>34901</v>
      </c>
    </row>
    <row r="8" spans="1:7" ht="23.25" x14ac:dyDescent="0.5">
      <c r="A8" s="18">
        <v>2659</v>
      </c>
      <c r="D8" s="28">
        <v>0</v>
      </c>
      <c r="F8" s="45">
        <v>34901</v>
      </c>
    </row>
    <row r="9" spans="1:7" ht="23.25" x14ac:dyDescent="0.5">
      <c r="A9" s="29">
        <v>3596</v>
      </c>
      <c r="D9" s="31">
        <v>21135</v>
      </c>
    </row>
    <row r="10" spans="1:7" ht="23.25" x14ac:dyDescent="0.5">
      <c r="A10" s="18">
        <v>67639</v>
      </c>
      <c r="D10" s="44">
        <f>SUM(D1:D9)</f>
        <v>38261</v>
      </c>
    </row>
    <row r="11" spans="1:7" x14ac:dyDescent="0.5">
      <c r="A11" s="44">
        <f>SUM(A1:A10)</f>
        <v>174730</v>
      </c>
      <c r="D11">
        <v>38261</v>
      </c>
    </row>
    <row r="12" spans="1:7" ht="23.25" x14ac:dyDescent="0.5">
      <c r="A12" s="45">
        <v>174730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 1.2 อุดรธานี</vt:lpstr>
      <vt:lpstr>Sheet1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2020-03-25T08:23:34Z</cp:lastPrinted>
  <dcterms:created xsi:type="dcterms:W3CDTF">2004-08-16T17:13:42Z</dcterms:created>
  <dcterms:modified xsi:type="dcterms:W3CDTF">2020-07-21T08:43:48Z</dcterms:modified>
</cp:coreProperties>
</file>