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3\1 สรง เดือน มกราคม 2563\"/>
    </mc:Choice>
  </mc:AlternateContent>
  <xr:revisionPtr revIDLastSave="0" documentId="13_ncr:1_{7B6AED06-35E8-4CC9-8D0B-CEB33549553A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Sheet1" sheetId="1" r:id="rId1"/>
    <sheet name="comple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3" i="1"/>
  <c r="G24" i="1"/>
  <c r="G25" i="1"/>
  <c r="G26" i="1"/>
  <c r="G28" i="1"/>
  <c r="F16" i="1"/>
  <c r="F17" i="1"/>
  <c r="F18" i="1"/>
  <c r="F19" i="1"/>
  <c r="F20" i="1"/>
  <c r="F21" i="1"/>
  <c r="F23" i="1"/>
  <c r="F24" i="1"/>
  <c r="F25" i="1"/>
  <c r="F26" i="1"/>
  <c r="E16" i="1"/>
  <c r="E17" i="1"/>
  <c r="E18" i="1"/>
  <c r="E19" i="1"/>
  <c r="E20" i="1"/>
  <c r="E21" i="1"/>
  <c r="E23" i="1"/>
  <c r="E24" i="1"/>
  <c r="E25" i="1"/>
  <c r="E26" i="1"/>
  <c r="E28" i="1"/>
  <c r="E14" i="1" l="1"/>
  <c r="E15" i="1"/>
  <c r="F15" i="1"/>
  <c r="C23" i="1" l="1"/>
  <c r="D23" i="1"/>
  <c r="B23" i="1"/>
  <c r="C19" i="1"/>
  <c r="D19" i="1"/>
  <c r="B19" i="1"/>
  <c r="G15" i="1"/>
  <c r="F14" i="1" l="1"/>
  <c r="G14" i="1"/>
</calcChain>
</file>

<file path=xl/sharedStrings.xml><?xml version="1.0" encoding="utf-8"?>
<sst xmlns="http://schemas.openxmlformats.org/spreadsheetml/2006/main" count="137" uniqueCount="51">
  <si>
    <t xml:space="preserve">  ลำพูน                            </t>
  </si>
  <si>
    <t xml:space="preserve">       ชาย                         </t>
  </si>
  <si>
    <t xml:space="preserve">       หญิง                        </t>
  </si>
  <si>
    <t>-</t>
  </si>
  <si>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</si>
  <si>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</si>
  <si>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</si>
  <si>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</si>
  <si>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</si>
  <si>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ร้อยละ</t>
  </si>
  <si>
    <t>จังหวัดและเพศ</t>
  </si>
  <si>
    <t>รวม</t>
  </si>
  <si>
    <t>อื่น ๆ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</si>
  <si>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</si>
  <si>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</si>
  <si>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</si>
  <si>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</si>
  <si>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</si>
  <si>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</si>
  <si>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</si>
  <si>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</si>
  <si>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</si>
  <si>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</si>
  <si>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</si>
  <si>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</si>
  <si>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</si>
  <si>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</si>
  <si>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</si>
  <si>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</si>
  <si>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</si>
  <si>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</si>
  <si>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</si>
  <si>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</si>
  <si>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</si>
  <si>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</si>
  <si>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</si>
  <si>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</si>
  <si>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</si>
  <si>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</si>
  <si>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</si>
  <si>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</si>
  <si>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</si>
  <si>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</si>
  <si>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</si>
  <si>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ระดับการศึกษาที่สำเร็จ</t>
  </si>
  <si>
    <t xml:space="preserve">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</si>
  <si>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กระทรวงดิจิทัลเพื่อเศรษฐกิจและสังคม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</si>
  <si>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 MA.1260  (พ.ย.60-ม.ค.61)</t>
  </si>
  <si>
    <t>หมายเหตุ : 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</si>
  <si>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มกราคม 2563</t>
  </si>
  <si>
    <t>ที่มา : ตารางสถิติโครงการสำรวจภาวะการทำงานของประชากร ระดับจังหวัด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</si>
</sst>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#,##0.0"/>
    <numFmt numFmtId="167" formatCode="0.000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color rgb="FF000000"/>
      <name val="TH SarabunPSK"/>
      <family val="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6" fontId="3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/>
    <xf numFmtId="0" fontId="5" fillId="0" borderId="0" xfId="0" applyFont="1" applyBorder="1"/>
    <xf numFmtId="164" fontId="7" fillId="0" borderId="0" xfId="0" applyNumberFormat="1" applyFont="1" applyFill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5" fontId="0" fillId="0" borderId="0" xfId="1" applyNumberFormat="1" applyFont="1"/>
    <xf numFmtId="0" fontId="3" fillId="2" borderId="0" xfId="0" applyFont="1" applyFill="1" applyBorder="1" applyAlignment="1" applyProtection="1">
      <alignment horizontal="left" vertical="center"/>
    </xf>
    <xf numFmtId="166" fontId="3" fillId="2" borderId="0" xfId="0" applyNumberFormat="1" applyFont="1" applyFill="1" applyBorder="1" applyAlignment="1" applyProtection="1">
      <alignment horizontal="left" vertical="center"/>
    </xf>
    <xf numFmtId="0" fontId="0" fillId="3" borderId="0" xfId="0" applyFill="1"/>
    <xf numFmtId="164" fontId="3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3" fontId="0" fillId="0" borderId="0" xfId="0" applyNumberFormat="1"/>
    <xf numFmtId="167" fontId="13" fillId="0" borderId="0" xfId="0" applyNumberFormat="1" applyFont="1" applyAlignment="1">
      <alignment horizontal="right"/>
    </xf>
    <xf numFmtId="167" fontId="13" fillId="0" borderId="0" xfId="1" applyNumberFormat="1" applyFont="1" applyAlignment="1">
      <alignment horizontal="right"/>
    </xf>
    <xf numFmtId="164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2" fontId="10" fillId="3" borderId="0" xfId="0" applyNumberFormat="1" applyFont="1" applyFill="1" applyAlignment="1">
      <alignment horizontal="right"/>
    </xf>
    <xf numFmtId="166" fontId="3" fillId="4" borderId="0" xfId="0" applyNumberFormat="1" applyFont="1" applyFill="1" applyBorder="1" applyAlignment="1" applyProtection="1">
      <alignment horizontal="left" vertical="center"/>
    </xf>
    <xf numFmtId="164" fontId="3" fillId="5" borderId="0" xfId="0" applyNumberFormat="1" applyFont="1" applyFill="1" applyAlignment="1">
      <alignment horizontal="right"/>
    </xf>
    <xf numFmtId="164" fontId="10" fillId="5" borderId="0" xfId="0" applyNumberFormat="1" applyFont="1" applyFill="1" applyAlignment="1">
      <alignment horizontal="right"/>
    </xf>
    <xf numFmtId="164" fontId="3" fillId="5" borderId="0" xfId="0" quotePrefix="1" applyNumberFormat="1" applyFont="1" applyFill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3" fontId="11" fillId="3" borderId="0" xfId="0" applyNumberFormat="1" applyFont="1" applyFill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164" fontId="3" fillId="6" borderId="0" xfId="0" applyNumberFormat="1" applyFont="1" applyFill="1" applyAlignment="1">
      <alignment horizontal="right"/>
    </xf>
    <xf numFmtId="164" fontId="10" fillId="6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horizontal="right" vertical="center"/>
    </xf>
    <xf numFmtId="164" fontId="3" fillId="0" borderId="0" xfId="0" quotePrefix="1" applyNumberFormat="1" applyFont="1" applyFill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opLeftCell="A10" workbookViewId="0">
      <selection activeCell="H15" sqref="H15:J28"/>
    </sheetView>
  </sheetViews>
  <sheetFormatPr defaultRowHeight="15"/>
  <cols>
    <col min="1" max="1" width="34.42578125" customWidth="1"/>
    <col min="2" max="2" width="9.28515625" bestFit="1" customWidth="1"/>
    <col min="3" max="3" width="8.5703125" bestFit="1" customWidth="1"/>
    <col min="4" max="4" width="10.42578125" bestFit="1" customWidth="1"/>
    <col min="7" max="7" width="12" customWidth="1"/>
  </cols>
  <sheetData>
    <row r="1" spans="1:14" s="2" customFormat="1" ht="30" customHeight="1">
      <c r="A1" s="21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14" customFormat="1" ht="13.5" customHeight="1">
      <c r="A2" s="13"/>
      <c r="D2" s="15"/>
      <c r="E2" s="15"/>
      <c r="F2" s="15"/>
      <c r="G2" s="15"/>
      <c r="H2" s="15"/>
      <c r="I2" s="15"/>
      <c r="J2" s="15"/>
      <c r="K2" s="15"/>
      <c r="L2" s="15"/>
    </row>
    <row r="3" spans="1:14" s="4" customFormat="1" ht="22.5" customHeight="1">
      <c r="A3" s="8"/>
      <c r="B3" s="8"/>
      <c r="C3" s="8" t="s">
        <v>13</v>
      </c>
      <c r="D3" s="8" t="s">
        <v>14</v>
      </c>
      <c r="E3" s="8" t="s">
        <v>15</v>
      </c>
      <c r="F3" s="8" t="s">
        <v>16</v>
      </c>
      <c r="G3" s="18"/>
      <c r="H3" s="18" t="s">
        <v>17</v>
      </c>
      <c r="I3" s="18"/>
      <c r="J3" s="18"/>
      <c r="K3" s="18" t="s">
        <v>18</v>
      </c>
      <c r="L3" s="18"/>
      <c r="M3" s="8"/>
      <c r="N3" s="8"/>
    </row>
    <row r="4" spans="1:14" s="4" customFormat="1" ht="22.5" customHeight="1">
      <c r="A4" s="4" t="s">
        <v>10</v>
      </c>
      <c r="B4" s="4" t="s">
        <v>11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25</v>
      </c>
      <c r="M4" s="4" t="s">
        <v>12</v>
      </c>
      <c r="N4" s="4" t="s">
        <v>28</v>
      </c>
    </row>
    <row r="5" spans="1:14" s="4" customFormat="1" ht="22.5" customHeight="1">
      <c r="A5" s="16"/>
      <c r="B5" s="16"/>
      <c r="C5" s="16"/>
      <c r="D5" s="16"/>
      <c r="E5" s="16"/>
      <c r="F5" s="16"/>
      <c r="G5" s="16"/>
      <c r="H5" s="16" t="s">
        <v>21</v>
      </c>
      <c r="I5" s="16" t="s">
        <v>19</v>
      </c>
      <c r="J5" s="16"/>
      <c r="K5" s="16"/>
      <c r="L5" s="16" t="s">
        <v>19</v>
      </c>
      <c r="M5" s="16"/>
      <c r="N5" s="16"/>
    </row>
    <row r="6" spans="1:14" s="1" customFormat="1" ht="22.5" customHeight="1">
      <c r="A6" s="1" t="s">
        <v>0</v>
      </c>
      <c r="B6" s="19">
        <v>357000</v>
      </c>
      <c r="C6" s="19">
        <v>31391.040000000001</v>
      </c>
      <c r="D6" s="19">
        <v>92925.53</v>
      </c>
      <c r="E6" s="19">
        <v>53251.42</v>
      </c>
      <c r="F6" s="19">
        <v>48796.480000000003</v>
      </c>
      <c r="G6" s="19">
        <v>49866.34</v>
      </c>
      <c r="H6" s="19">
        <v>13451.77</v>
      </c>
      <c r="I6" s="19" t="s">
        <v>3</v>
      </c>
      <c r="J6" s="19">
        <v>38238.080000000002</v>
      </c>
      <c r="K6" s="19">
        <v>21252.43</v>
      </c>
      <c r="L6" s="19">
        <v>7524.64</v>
      </c>
      <c r="M6" s="19" t="s">
        <v>3</v>
      </c>
      <c r="N6" s="19">
        <v>302.26</v>
      </c>
    </row>
    <row r="7" spans="1:14" s="2" customFormat="1" ht="21" customHeight="1">
      <c r="A7" s="2" t="s">
        <v>1</v>
      </c>
      <c r="B7" s="20">
        <v>171445</v>
      </c>
      <c r="C7" s="20">
        <v>12318.08</v>
      </c>
      <c r="D7" s="20">
        <v>40535.53</v>
      </c>
      <c r="E7" s="20">
        <v>28047.69</v>
      </c>
      <c r="F7" s="20">
        <v>25799.65</v>
      </c>
      <c r="G7" s="20">
        <v>24708.63</v>
      </c>
      <c r="H7" s="20">
        <v>7557.86</v>
      </c>
      <c r="I7" s="20" t="s">
        <v>3</v>
      </c>
      <c r="J7" s="20">
        <v>16598.36</v>
      </c>
      <c r="K7" s="20">
        <v>14246.19</v>
      </c>
      <c r="L7" s="20">
        <v>1633.02</v>
      </c>
      <c r="M7" s="20" t="s">
        <v>3</v>
      </c>
      <c r="N7" s="20" t="s">
        <v>3</v>
      </c>
    </row>
    <row r="8" spans="1:14" s="2" customFormat="1" ht="21" customHeight="1">
      <c r="A8" s="2" t="s">
        <v>2</v>
      </c>
      <c r="B8" s="20">
        <v>185555</v>
      </c>
      <c r="C8" s="20">
        <v>19072.96</v>
      </c>
      <c r="D8" s="20">
        <v>52390</v>
      </c>
      <c r="E8" s="20">
        <v>25203.73</v>
      </c>
      <c r="F8" s="20">
        <v>22996.82</v>
      </c>
      <c r="G8" s="20">
        <v>25157.72</v>
      </c>
      <c r="H8" s="20">
        <v>5893.91</v>
      </c>
      <c r="I8" s="20" t="s">
        <v>3</v>
      </c>
      <c r="J8" s="20">
        <v>21639.72</v>
      </c>
      <c r="K8" s="20">
        <v>7006.25</v>
      </c>
      <c r="L8" s="20">
        <v>5891.62</v>
      </c>
      <c r="M8" s="20" t="s">
        <v>3</v>
      </c>
      <c r="N8" s="20">
        <v>302.26</v>
      </c>
    </row>
    <row r="12" spans="1:14" ht="21.75">
      <c r="A12" s="5" t="s">
        <v>4</v>
      </c>
      <c r="B12" s="6" t="s">
        <v>5</v>
      </c>
      <c r="C12" s="6" t="s">
        <v>6</v>
      </c>
      <c r="D12" s="6" t="s">
        <v>7</v>
      </c>
      <c r="H12" s="6" t="s">
        <v>5</v>
      </c>
      <c r="I12" s="6" t="s">
        <v>6</v>
      </c>
      <c r="J12" s="6" t="s">
        <v>7</v>
      </c>
    </row>
    <row r="13" spans="1:14" ht="21.75">
      <c r="A13" s="2"/>
      <c r="B13" s="8"/>
      <c r="C13" s="8" t="s">
        <v>8</v>
      </c>
      <c r="D13" s="8"/>
      <c r="E13" s="76" t="s">
        <v>9</v>
      </c>
      <c r="F13" s="76"/>
      <c r="G13" s="76"/>
      <c r="H13" s="45"/>
      <c r="I13" s="45"/>
      <c r="J13" s="45"/>
    </row>
    <row r="14" spans="1:14" ht="21.75">
      <c r="A14" s="23" t="s">
        <v>29</v>
      </c>
      <c r="B14" s="19">
        <v>357000</v>
      </c>
      <c r="C14" s="20">
        <v>171445</v>
      </c>
      <c r="D14" s="20">
        <v>185555</v>
      </c>
      <c r="E14" s="55">
        <f t="shared" ref="E14:E28" si="0">B14/$B$14*100</f>
        <v>100</v>
      </c>
      <c r="F14" s="17">
        <f>SUM(F19,F18,F17,F16,F15,F23)</f>
        <v>100.00000583277435</v>
      </c>
      <c r="G14" s="42">
        <f>SUM(G19,G18,G17,G16,G15,G23)</f>
        <v>99.837099512273994</v>
      </c>
      <c r="H14" s="57">
        <v>100</v>
      </c>
      <c r="I14" s="58">
        <v>100.00001167385582</v>
      </c>
      <c r="J14" s="59">
        <v>99.999989194504323</v>
      </c>
    </row>
    <row r="15" spans="1:14" ht="21.75">
      <c r="A15" s="24" t="s">
        <v>30</v>
      </c>
      <c r="B15" s="19">
        <v>31391.040000000001</v>
      </c>
      <c r="C15" s="20">
        <v>12318.08</v>
      </c>
      <c r="D15" s="20">
        <v>19072.96</v>
      </c>
      <c r="E15" s="55">
        <f t="shared" si="0"/>
        <v>8.7930084033613447</v>
      </c>
      <c r="F15" s="55">
        <f>SUM(C15/$C$14*100)</f>
        <v>7.1848581177637136</v>
      </c>
      <c r="G15" s="56">
        <f>D15/$D$14*100</f>
        <v>10.278871493627225</v>
      </c>
      <c r="H15" s="46">
        <v>8.7930084033613447</v>
      </c>
      <c r="I15" s="57">
        <v>7.1848581177637136</v>
      </c>
      <c r="J15" s="57">
        <v>10.278871493627225</v>
      </c>
    </row>
    <row r="16" spans="1:14" ht="21.75">
      <c r="A16" s="25" t="s">
        <v>31</v>
      </c>
      <c r="B16" s="19">
        <v>92925.53</v>
      </c>
      <c r="C16" s="20">
        <v>40535.53</v>
      </c>
      <c r="D16" s="20">
        <v>52390</v>
      </c>
      <c r="E16" s="55">
        <f t="shared" si="0"/>
        <v>26.029560224089636</v>
      </c>
      <c r="F16" s="55">
        <f t="shared" ref="F16:F28" si="1">SUM(C16/$C$14*100)</f>
        <v>23.64346000174983</v>
      </c>
      <c r="G16" s="56">
        <f t="shared" ref="G16:G28" si="2">D16/$D$14*100</f>
        <v>28.234216270108593</v>
      </c>
      <c r="H16" s="46">
        <v>26.029560224089636</v>
      </c>
      <c r="I16" s="57">
        <v>23.64346000174983</v>
      </c>
      <c r="J16" s="57">
        <v>28.234216270108593</v>
      </c>
    </row>
    <row r="17" spans="1:10" ht="21.75">
      <c r="A17" s="26" t="s">
        <v>32</v>
      </c>
      <c r="B17" s="19">
        <v>53251.42</v>
      </c>
      <c r="C17" s="20">
        <v>28047.69</v>
      </c>
      <c r="D17" s="20">
        <v>25203.73</v>
      </c>
      <c r="E17" s="55">
        <f t="shared" si="0"/>
        <v>14.916364145658262</v>
      </c>
      <c r="F17" s="55">
        <f t="shared" si="1"/>
        <v>16.359584706465629</v>
      </c>
      <c r="G17" s="56">
        <f t="shared" si="2"/>
        <v>13.582889170326856</v>
      </c>
      <c r="H17" s="46">
        <v>14.916364145658262</v>
      </c>
      <c r="I17" s="57">
        <v>16.359584706465629</v>
      </c>
      <c r="J17" s="57">
        <v>13.582889170326856</v>
      </c>
    </row>
    <row r="18" spans="1:10" ht="21.75">
      <c r="A18" s="26" t="s">
        <v>33</v>
      </c>
      <c r="B18" s="19">
        <v>48796.480000000003</v>
      </c>
      <c r="C18" s="20">
        <v>25799.65</v>
      </c>
      <c r="D18" s="20">
        <v>22996.82</v>
      </c>
      <c r="E18" s="55">
        <f t="shared" si="0"/>
        <v>13.668481792717088</v>
      </c>
      <c r="F18" s="55">
        <f t="shared" si="1"/>
        <v>15.04835369943714</v>
      </c>
      <c r="G18" s="56">
        <f t="shared" si="2"/>
        <v>12.393532914769207</v>
      </c>
      <c r="H18" s="46">
        <v>13.668481792717088</v>
      </c>
      <c r="I18" s="57">
        <v>15.04835369943714</v>
      </c>
      <c r="J18" s="57">
        <v>12.393532914769207</v>
      </c>
    </row>
    <row r="19" spans="1:10" ht="21.75">
      <c r="A19" s="25" t="s">
        <v>34</v>
      </c>
      <c r="B19" s="66">
        <f>SUM(B20:B22)</f>
        <v>63318.11</v>
      </c>
      <c r="C19" s="66">
        <f t="shared" ref="C19:D19" si="3">SUM(C20:C22)</f>
        <v>32266.49</v>
      </c>
      <c r="D19" s="66">
        <f t="shared" si="3"/>
        <v>31051.63</v>
      </c>
      <c r="E19" s="55">
        <f t="shared" si="0"/>
        <v>17.736165266106443</v>
      </c>
      <c r="F19" s="55">
        <f t="shared" si="1"/>
        <v>18.820315553092829</v>
      </c>
      <c r="G19" s="56">
        <f t="shared" si="2"/>
        <v>16.734461480423597</v>
      </c>
      <c r="H19" s="68">
        <v>17.736165266106443</v>
      </c>
      <c r="I19" s="69">
        <v>18.820315553092829</v>
      </c>
      <c r="J19" s="69">
        <v>16.734461480423597</v>
      </c>
    </row>
    <row r="20" spans="1:10" ht="21.75">
      <c r="A20" s="43" t="s">
        <v>35</v>
      </c>
      <c r="B20" s="19">
        <v>49866.34</v>
      </c>
      <c r="C20" s="20">
        <v>24708.63</v>
      </c>
      <c r="D20" s="20">
        <v>25157.72</v>
      </c>
      <c r="E20" s="55">
        <f t="shared" si="0"/>
        <v>13.968162464985994</v>
      </c>
      <c r="F20" s="55">
        <f t="shared" si="1"/>
        <v>14.411986351308</v>
      </c>
      <c r="G20" s="56">
        <f t="shared" si="2"/>
        <v>13.558093287704454</v>
      </c>
      <c r="H20" s="61">
        <v>13.968162464985994</v>
      </c>
      <c r="I20" s="62">
        <v>14.411986351308</v>
      </c>
      <c r="J20" s="62">
        <v>13.558093287704454</v>
      </c>
    </row>
    <row r="21" spans="1:10" ht="21.75">
      <c r="A21" s="43" t="s">
        <v>36</v>
      </c>
      <c r="B21" s="19">
        <v>13451.77</v>
      </c>
      <c r="C21" s="20">
        <v>7557.86</v>
      </c>
      <c r="D21" s="20">
        <v>5893.91</v>
      </c>
      <c r="E21" s="55">
        <f t="shared" si="0"/>
        <v>3.7680028011204487</v>
      </c>
      <c r="F21" s="55">
        <f t="shared" si="1"/>
        <v>4.408329201784829</v>
      </c>
      <c r="G21" s="56">
        <f t="shared" si="2"/>
        <v>3.1763681927191394</v>
      </c>
      <c r="H21" s="61">
        <v>3.7680028011204487</v>
      </c>
      <c r="I21" s="62">
        <v>4.408329201784829</v>
      </c>
      <c r="J21" s="62">
        <v>3.1763681927191394</v>
      </c>
    </row>
    <row r="22" spans="1:10" ht="21.75">
      <c r="A22" s="44" t="s">
        <v>37</v>
      </c>
      <c r="B22" s="19" t="s">
        <v>3</v>
      </c>
      <c r="C22" s="20" t="s">
        <v>3</v>
      </c>
      <c r="D22" s="20" t="s">
        <v>3</v>
      </c>
      <c r="E22" s="55" t="s">
        <v>3</v>
      </c>
      <c r="F22" s="55" t="s">
        <v>3</v>
      </c>
      <c r="G22" s="56" t="s">
        <v>3</v>
      </c>
      <c r="H22" s="63" t="s">
        <v>3</v>
      </c>
      <c r="I22" s="62" t="s">
        <v>3</v>
      </c>
      <c r="J22" s="62" t="s">
        <v>3</v>
      </c>
    </row>
    <row r="23" spans="1:10" ht="21.75">
      <c r="A23" s="25" t="s">
        <v>38</v>
      </c>
      <c r="B23" s="66">
        <f>SUM(B24:B26)</f>
        <v>67015.150000000009</v>
      </c>
      <c r="C23" s="66">
        <f t="shared" ref="C23:D23" si="4">SUM(C24:C26)</f>
        <v>32477.570000000003</v>
      </c>
      <c r="D23" s="66">
        <f t="shared" si="4"/>
        <v>34537.590000000004</v>
      </c>
      <c r="E23" s="55">
        <f t="shared" si="0"/>
        <v>18.771750700280116</v>
      </c>
      <c r="F23" s="55">
        <f t="shared" si="1"/>
        <v>18.943433754265218</v>
      </c>
      <c r="G23" s="56">
        <f t="shared" si="2"/>
        <v>18.613128183018514</v>
      </c>
      <c r="H23" s="68">
        <v>18.771750700280116</v>
      </c>
      <c r="I23" s="69">
        <v>18.943433754265218</v>
      </c>
      <c r="J23" s="69">
        <v>18.613128183018514</v>
      </c>
    </row>
    <row r="24" spans="1:10" ht="21.75">
      <c r="A24" s="60" t="s">
        <v>39</v>
      </c>
      <c r="B24" s="19">
        <v>38238.080000000002</v>
      </c>
      <c r="C24" s="20">
        <v>16598.36</v>
      </c>
      <c r="D24" s="20">
        <v>21639.72</v>
      </c>
      <c r="E24" s="55">
        <f t="shared" si="0"/>
        <v>10.710946778711484</v>
      </c>
      <c r="F24" s="55">
        <f t="shared" si="1"/>
        <v>9.6814488611508072</v>
      </c>
      <c r="G24" s="56">
        <f t="shared" si="2"/>
        <v>11.662159467543317</v>
      </c>
      <c r="H24" s="61">
        <v>10.710946778711484</v>
      </c>
      <c r="I24" s="62">
        <v>9.6814488611508072</v>
      </c>
      <c r="J24" s="62">
        <v>11.662159467543317</v>
      </c>
    </row>
    <row r="25" spans="1:10" ht="21.75">
      <c r="A25" s="60" t="s">
        <v>40</v>
      </c>
      <c r="B25" s="19">
        <v>21252.43</v>
      </c>
      <c r="C25" s="20">
        <v>14246.19</v>
      </c>
      <c r="D25" s="20">
        <v>7006.25</v>
      </c>
      <c r="E25" s="55">
        <f t="shared" si="0"/>
        <v>5.9530616246498598</v>
      </c>
      <c r="F25" s="55">
        <f t="shared" si="1"/>
        <v>8.3094811747207569</v>
      </c>
      <c r="G25" s="56">
        <f t="shared" si="2"/>
        <v>3.7758346581875997</v>
      </c>
      <c r="H25" s="61">
        <v>5.9530616246498598</v>
      </c>
      <c r="I25" s="62">
        <v>8.3094811747207569</v>
      </c>
      <c r="J25" s="62">
        <v>3.7758346581875997</v>
      </c>
    </row>
    <row r="26" spans="1:10" ht="21.75">
      <c r="A26" s="60" t="s">
        <v>41</v>
      </c>
      <c r="B26" s="19">
        <v>7524.64</v>
      </c>
      <c r="C26" s="20">
        <v>1633.02</v>
      </c>
      <c r="D26" s="20">
        <v>5891.62</v>
      </c>
      <c r="E26" s="55">
        <f t="shared" si="0"/>
        <v>2.1077422969187678</v>
      </c>
      <c r="F26" s="55">
        <f t="shared" si="1"/>
        <v>0.952503718393654</v>
      </c>
      <c r="G26" s="56">
        <f t="shared" si="2"/>
        <v>3.1751340572875963</v>
      </c>
      <c r="H26" s="61">
        <v>2.1077422969187678</v>
      </c>
      <c r="I26" s="62">
        <v>0.952503718393654</v>
      </c>
      <c r="J26" s="62">
        <v>3.1751340572875963</v>
      </c>
    </row>
    <row r="27" spans="1:10" ht="21.75">
      <c r="A27" s="28" t="s">
        <v>42</v>
      </c>
      <c r="B27" s="19" t="s">
        <v>3</v>
      </c>
      <c r="C27" s="20" t="s">
        <v>3</v>
      </c>
      <c r="D27" s="20" t="s">
        <v>3</v>
      </c>
      <c r="E27" s="55" t="s">
        <v>3</v>
      </c>
      <c r="F27" s="55" t="s">
        <v>3</v>
      </c>
      <c r="G27" s="56" t="s">
        <v>3</v>
      </c>
      <c r="H27" s="46" t="s">
        <v>3</v>
      </c>
      <c r="I27" s="57" t="s">
        <v>3</v>
      </c>
      <c r="J27" s="57" t="s">
        <v>3</v>
      </c>
    </row>
    <row r="28" spans="1:10" ht="21.75">
      <c r="A28" s="28" t="s">
        <v>43</v>
      </c>
      <c r="B28" s="19">
        <v>302.26</v>
      </c>
      <c r="C28" s="20" t="s">
        <v>3</v>
      </c>
      <c r="D28" s="20">
        <v>302.26</v>
      </c>
      <c r="E28" s="55">
        <f t="shared" si="0"/>
        <v>8.4666666666666668E-2</v>
      </c>
      <c r="F28" s="55" t="s">
        <v>3</v>
      </c>
      <c r="G28" s="56">
        <f t="shared" si="2"/>
        <v>0.16289509848831882</v>
      </c>
      <c r="H28" s="67">
        <v>8.4666666666666668E-2</v>
      </c>
      <c r="I28" s="57" t="s">
        <v>3</v>
      </c>
      <c r="J28" s="57">
        <v>0.2</v>
      </c>
    </row>
    <row r="29" spans="1:10" ht="21.75">
      <c r="A29" s="28"/>
      <c r="B29" s="54"/>
      <c r="C29" s="54"/>
      <c r="D29" s="54"/>
    </row>
  </sheetData>
  <mergeCells count="1">
    <mergeCell ref="E13:G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view="pageLayout" topLeftCell="A34" zoomScaleNormal="100" workbookViewId="0">
      <selection activeCell="A40" sqref="A40:XFD40"/>
    </sheetView>
  </sheetViews>
  <sheetFormatPr defaultColWidth="13" defaultRowHeight="21.75"/>
  <cols>
    <col min="1" max="1" width="29.85546875" style="7" customWidth="1"/>
    <col min="2" max="2" width="15.7109375" style="3" customWidth="1"/>
    <col min="3" max="3" width="20" style="3" customWidth="1"/>
    <col min="4" max="4" width="19.7109375" style="3" customWidth="1"/>
    <col min="5" max="5" width="7.140625" style="3" customWidth="1"/>
    <col min="6" max="6" width="3.140625" style="3" customWidth="1"/>
    <col min="7" max="8" width="13" style="3"/>
    <col min="9" max="9" width="14.140625" style="3" customWidth="1"/>
    <col min="10" max="256" width="13" style="3"/>
    <col min="257" max="257" width="37.140625" style="3" customWidth="1"/>
    <col min="258" max="258" width="27.28515625" style="3" customWidth="1"/>
    <col min="259" max="259" width="31.5703125" style="3" customWidth="1"/>
    <col min="260" max="260" width="34.42578125" style="3" customWidth="1"/>
    <col min="261" max="261" width="7.140625" style="3" customWidth="1"/>
    <col min="262" max="262" width="3.140625" style="3" customWidth="1"/>
    <col min="263" max="264" width="13" style="3"/>
    <col min="265" max="265" width="14.140625" style="3" customWidth="1"/>
    <col min="266" max="512" width="13" style="3"/>
    <col min="513" max="513" width="37.140625" style="3" customWidth="1"/>
    <col min="514" max="514" width="27.28515625" style="3" customWidth="1"/>
    <col min="515" max="515" width="31.5703125" style="3" customWidth="1"/>
    <col min="516" max="516" width="34.42578125" style="3" customWidth="1"/>
    <col min="517" max="517" width="7.140625" style="3" customWidth="1"/>
    <col min="518" max="518" width="3.140625" style="3" customWidth="1"/>
    <col min="519" max="520" width="13" style="3"/>
    <col min="521" max="521" width="14.140625" style="3" customWidth="1"/>
    <col min="522" max="768" width="13" style="3"/>
    <col min="769" max="769" width="37.140625" style="3" customWidth="1"/>
    <col min="770" max="770" width="27.28515625" style="3" customWidth="1"/>
    <col min="771" max="771" width="31.5703125" style="3" customWidth="1"/>
    <col min="772" max="772" width="34.42578125" style="3" customWidth="1"/>
    <col min="773" max="773" width="7.140625" style="3" customWidth="1"/>
    <col min="774" max="774" width="3.140625" style="3" customWidth="1"/>
    <col min="775" max="776" width="13" style="3"/>
    <col min="777" max="777" width="14.140625" style="3" customWidth="1"/>
    <col min="778" max="1024" width="13" style="3"/>
    <col min="1025" max="1025" width="37.140625" style="3" customWidth="1"/>
    <col min="1026" max="1026" width="27.28515625" style="3" customWidth="1"/>
    <col min="1027" max="1027" width="31.5703125" style="3" customWidth="1"/>
    <col min="1028" max="1028" width="34.42578125" style="3" customWidth="1"/>
    <col min="1029" max="1029" width="7.140625" style="3" customWidth="1"/>
    <col min="1030" max="1030" width="3.140625" style="3" customWidth="1"/>
    <col min="1031" max="1032" width="13" style="3"/>
    <col min="1033" max="1033" width="14.140625" style="3" customWidth="1"/>
    <col min="1034" max="1280" width="13" style="3"/>
    <col min="1281" max="1281" width="37.140625" style="3" customWidth="1"/>
    <col min="1282" max="1282" width="27.28515625" style="3" customWidth="1"/>
    <col min="1283" max="1283" width="31.5703125" style="3" customWidth="1"/>
    <col min="1284" max="1284" width="34.42578125" style="3" customWidth="1"/>
    <col min="1285" max="1285" width="7.140625" style="3" customWidth="1"/>
    <col min="1286" max="1286" width="3.140625" style="3" customWidth="1"/>
    <col min="1287" max="1288" width="13" style="3"/>
    <col min="1289" max="1289" width="14.140625" style="3" customWidth="1"/>
    <col min="1290" max="1536" width="13" style="3"/>
    <col min="1537" max="1537" width="37.140625" style="3" customWidth="1"/>
    <col min="1538" max="1538" width="27.28515625" style="3" customWidth="1"/>
    <col min="1539" max="1539" width="31.5703125" style="3" customWidth="1"/>
    <col min="1540" max="1540" width="34.42578125" style="3" customWidth="1"/>
    <col min="1541" max="1541" width="7.140625" style="3" customWidth="1"/>
    <col min="1542" max="1542" width="3.140625" style="3" customWidth="1"/>
    <col min="1543" max="1544" width="13" style="3"/>
    <col min="1545" max="1545" width="14.140625" style="3" customWidth="1"/>
    <col min="1546" max="1792" width="13" style="3"/>
    <col min="1793" max="1793" width="37.140625" style="3" customWidth="1"/>
    <col min="1794" max="1794" width="27.28515625" style="3" customWidth="1"/>
    <col min="1795" max="1795" width="31.5703125" style="3" customWidth="1"/>
    <col min="1796" max="1796" width="34.42578125" style="3" customWidth="1"/>
    <col min="1797" max="1797" width="7.140625" style="3" customWidth="1"/>
    <col min="1798" max="1798" width="3.140625" style="3" customWidth="1"/>
    <col min="1799" max="1800" width="13" style="3"/>
    <col min="1801" max="1801" width="14.140625" style="3" customWidth="1"/>
    <col min="1802" max="2048" width="13" style="3"/>
    <col min="2049" max="2049" width="37.140625" style="3" customWidth="1"/>
    <col min="2050" max="2050" width="27.28515625" style="3" customWidth="1"/>
    <col min="2051" max="2051" width="31.5703125" style="3" customWidth="1"/>
    <col min="2052" max="2052" width="34.42578125" style="3" customWidth="1"/>
    <col min="2053" max="2053" width="7.140625" style="3" customWidth="1"/>
    <col min="2054" max="2054" width="3.140625" style="3" customWidth="1"/>
    <col min="2055" max="2056" width="13" style="3"/>
    <col min="2057" max="2057" width="14.140625" style="3" customWidth="1"/>
    <col min="2058" max="2304" width="13" style="3"/>
    <col min="2305" max="2305" width="37.140625" style="3" customWidth="1"/>
    <col min="2306" max="2306" width="27.28515625" style="3" customWidth="1"/>
    <col min="2307" max="2307" width="31.5703125" style="3" customWidth="1"/>
    <col min="2308" max="2308" width="34.42578125" style="3" customWidth="1"/>
    <col min="2309" max="2309" width="7.140625" style="3" customWidth="1"/>
    <col min="2310" max="2310" width="3.140625" style="3" customWidth="1"/>
    <col min="2311" max="2312" width="13" style="3"/>
    <col min="2313" max="2313" width="14.140625" style="3" customWidth="1"/>
    <col min="2314" max="2560" width="13" style="3"/>
    <col min="2561" max="2561" width="37.140625" style="3" customWidth="1"/>
    <col min="2562" max="2562" width="27.28515625" style="3" customWidth="1"/>
    <col min="2563" max="2563" width="31.5703125" style="3" customWidth="1"/>
    <col min="2564" max="2564" width="34.42578125" style="3" customWidth="1"/>
    <col min="2565" max="2565" width="7.140625" style="3" customWidth="1"/>
    <col min="2566" max="2566" width="3.140625" style="3" customWidth="1"/>
    <col min="2567" max="2568" width="13" style="3"/>
    <col min="2569" max="2569" width="14.140625" style="3" customWidth="1"/>
    <col min="2570" max="2816" width="13" style="3"/>
    <col min="2817" max="2817" width="37.140625" style="3" customWidth="1"/>
    <col min="2818" max="2818" width="27.28515625" style="3" customWidth="1"/>
    <col min="2819" max="2819" width="31.5703125" style="3" customWidth="1"/>
    <col min="2820" max="2820" width="34.42578125" style="3" customWidth="1"/>
    <col min="2821" max="2821" width="7.140625" style="3" customWidth="1"/>
    <col min="2822" max="2822" width="3.140625" style="3" customWidth="1"/>
    <col min="2823" max="2824" width="13" style="3"/>
    <col min="2825" max="2825" width="14.140625" style="3" customWidth="1"/>
    <col min="2826" max="3072" width="13" style="3"/>
    <col min="3073" max="3073" width="37.140625" style="3" customWidth="1"/>
    <col min="3074" max="3074" width="27.28515625" style="3" customWidth="1"/>
    <col min="3075" max="3075" width="31.5703125" style="3" customWidth="1"/>
    <col min="3076" max="3076" width="34.42578125" style="3" customWidth="1"/>
    <col min="3077" max="3077" width="7.140625" style="3" customWidth="1"/>
    <col min="3078" max="3078" width="3.140625" style="3" customWidth="1"/>
    <col min="3079" max="3080" width="13" style="3"/>
    <col min="3081" max="3081" width="14.140625" style="3" customWidth="1"/>
    <col min="3082" max="3328" width="13" style="3"/>
    <col min="3329" max="3329" width="37.140625" style="3" customWidth="1"/>
    <col min="3330" max="3330" width="27.28515625" style="3" customWidth="1"/>
    <col min="3331" max="3331" width="31.5703125" style="3" customWidth="1"/>
    <col min="3332" max="3332" width="34.42578125" style="3" customWidth="1"/>
    <col min="3333" max="3333" width="7.140625" style="3" customWidth="1"/>
    <col min="3334" max="3334" width="3.140625" style="3" customWidth="1"/>
    <col min="3335" max="3336" width="13" style="3"/>
    <col min="3337" max="3337" width="14.140625" style="3" customWidth="1"/>
    <col min="3338" max="3584" width="13" style="3"/>
    <col min="3585" max="3585" width="37.140625" style="3" customWidth="1"/>
    <col min="3586" max="3586" width="27.28515625" style="3" customWidth="1"/>
    <col min="3587" max="3587" width="31.5703125" style="3" customWidth="1"/>
    <col min="3588" max="3588" width="34.42578125" style="3" customWidth="1"/>
    <col min="3589" max="3589" width="7.140625" style="3" customWidth="1"/>
    <col min="3590" max="3590" width="3.140625" style="3" customWidth="1"/>
    <col min="3591" max="3592" width="13" style="3"/>
    <col min="3593" max="3593" width="14.140625" style="3" customWidth="1"/>
    <col min="3594" max="3840" width="13" style="3"/>
    <col min="3841" max="3841" width="37.140625" style="3" customWidth="1"/>
    <col min="3842" max="3842" width="27.28515625" style="3" customWidth="1"/>
    <col min="3843" max="3843" width="31.5703125" style="3" customWidth="1"/>
    <col min="3844" max="3844" width="34.42578125" style="3" customWidth="1"/>
    <col min="3845" max="3845" width="7.140625" style="3" customWidth="1"/>
    <col min="3846" max="3846" width="3.140625" style="3" customWidth="1"/>
    <col min="3847" max="3848" width="13" style="3"/>
    <col min="3849" max="3849" width="14.140625" style="3" customWidth="1"/>
    <col min="3850" max="4096" width="13" style="3"/>
    <col min="4097" max="4097" width="37.140625" style="3" customWidth="1"/>
    <col min="4098" max="4098" width="27.28515625" style="3" customWidth="1"/>
    <col min="4099" max="4099" width="31.5703125" style="3" customWidth="1"/>
    <col min="4100" max="4100" width="34.42578125" style="3" customWidth="1"/>
    <col min="4101" max="4101" width="7.140625" style="3" customWidth="1"/>
    <col min="4102" max="4102" width="3.140625" style="3" customWidth="1"/>
    <col min="4103" max="4104" width="13" style="3"/>
    <col min="4105" max="4105" width="14.140625" style="3" customWidth="1"/>
    <col min="4106" max="4352" width="13" style="3"/>
    <col min="4353" max="4353" width="37.140625" style="3" customWidth="1"/>
    <col min="4354" max="4354" width="27.28515625" style="3" customWidth="1"/>
    <col min="4355" max="4355" width="31.5703125" style="3" customWidth="1"/>
    <col min="4356" max="4356" width="34.42578125" style="3" customWidth="1"/>
    <col min="4357" max="4357" width="7.140625" style="3" customWidth="1"/>
    <col min="4358" max="4358" width="3.140625" style="3" customWidth="1"/>
    <col min="4359" max="4360" width="13" style="3"/>
    <col min="4361" max="4361" width="14.140625" style="3" customWidth="1"/>
    <col min="4362" max="4608" width="13" style="3"/>
    <col min="4609" max="4609" width="37.140625" style="3" customWidth="1"/>
    <col min="4610" max="4610" width="27.28515625" style="3" customWidth="1"/>
    <col min="4611" max="4611" width="31.5703125" style="3" customWidth="1"/>
    <col min="4612" max="4612" width="34.42578125" style="3" customWidth="1"/>
    <col min="4613" max="4613" width="7.140625" style="3" customWidth="1"/>
    <col min="4614" max="4614" width="3.140625" style="3" customWidth="1"/>
    <col min="4615" max="4616" width="13" style="3"/>
    <col min="4617" max="4617" width="14.140625" style="3" customWidth="1"/>
    <col min="4618" max="4864" width="13" style="3"/>
    <col min="4865" max="4865" width="37.140625" style="3" customWidth="1"/>
    <col min="4866" max="4866" width="27.28515625" style="3" customWidth="1"/>
    <col min="4867" max="4867" width="31.5703125" style="3" customWidth="1"/>
    <col min="4868" max="4868" width="34.42578125" style="3" customWidth="1"/>
    <col min="4869" max="4869" width="7.140625" style="3" customWidth="1"/>
    <col min="4870" max="4870" width="3.140625" style="3" customWidth="1"/>
    <col min="4871" max="4872" width="13" style="3"/>
    <col min="4873" max="4873" width="14.140625" style="3" customWidth="1"/>
    <col min="4874" max="5120" width="13" style="3"/>
    <col min="5121" max="5121" width="37.140625" style="3" customWidth="1"/>
    <col min="5122" max="5122" width="27.28515625" style="3" customWidth="1"/>
    <col min="5123" max="5123" width="31.5703125" style="3" customWidth="1"/>
    <col min="5124" max="5124" width="34.42578125" style="3" customWidth="1"/>
    <col min="5125" max="5125" width="7.140625" style="3" customWidth="1"/>
    <col min="5126" max="5126" width="3.140625" style="3" customWidth="1"/>
    <col min="5127" max="5128" width="13" style="3"/>
    <col min="5129" max="5129" width="14.140625" style="3" customWidth="1"/>
    <col min="5130" max="5376" width="13" style="3"/>
    <col min="5377" max="5377" width="37.140625" style="3" customWidth="1"/>
    <col min="5378" max="5378" width="27.28515625" style="3" customWidth="1"/>
    <col min="5379" max="5379" width="31.5703125" style="3" customWidth="1"/>
    <col min="5380" max="5380" width="34.42578125" style="3" customWidth="1"/>
    <col min="5381" max="5381" width="7.140625" style="3" customWidth="1"/>
    <col min="5382" max="5382" width="3.140625" style="3" customWidth="1"/>
    <col min="5383" max="5384" width="13" style="3"/>
    <col min="5385" max="5385" width="14.140625" style="3" customWidth="1"/>
    <col min="5386" max="5632" width="13" style="3"/>
    <col min="5633" max="5633" width="37.140625" style="3" customWidth="1"/>
    <col min="5634" max="5634" width="27.28515625" style="3" customWidth="1"/>
    <col min="5635" max="5635" width="31.5703125" style="3" customWidth="1"/>
    <col min="5636" max="5636" width="34.42578125" style="3" customWidth="1"/>
    <col min="5637" max="5637" width="7.140625" style="3" customWidth="1"/>
    <col min="5638" max="5638" width="3.140625" style="3" customWidth="1"/>
    <col min="5639" max="5640" width="13" style="3"/>
    <col min="5641" max="5641" width="14.140625" style="3" customWidth="1"/>
    <col min="5642" max="5888" width="13" style="3"/>
    <col min="5889" max="5889" width="37.140625" style="3" customWidth="1"/>
    <col min="5890" max="5890" width="27.28515625" style="3" customWidth="1"/>
    <col min="5891" max="5891" width="31.5703125" style="3" customWidth="1"/>
    <col min="5892" max="5892" width="34.42578125" style="3" customWidth="1"/>
    <col min="5893" max="5893" width="7.140625" style="3" customWidth="1"/>
    <col min="5894" max="5894" width="3.140625" style="3" customWidth="1"/>
    <col min="5895" max="5896" width="13" style="3"/>
    <col min="5897" max="5897" width="14.140625" style="3" customWidth="1"/>
    <col min="5898" max="6144" width="13" style="3"/>
    <col min="6145" max="6145" width="37.140625" style="3" customWidth="1"/>
    <col min="6146" max="6146" width="27.28515625" style="3" customWidth="1"/>
    <col min="6147" max="6147" width="31.5703125" style="3" customWidth="1"/>
    <col min="6148" max="6148" width="34.42578125" style="3" customWidth="1"/>
    <col min="6149" max="6149" width="7.140625" style="3" customWidth="1"/>
    <col min="6150" max="6150" width="3.140625" style="3" customWidth="1"/>
    <col min="6151" max="6152" width="13" style="3"/>
    <col min="6153" max="6153" width="14.140625" style="3" customWidth="1"/>
    <col min="6154" max="6400" width="13" style="3"/>
    <col min="6401" max="6401" width="37.140625" style="3" customWidth="1"/>
    <col min="6402" max="6402" width="27.28515625" style="3" customWidth="1"/>
    <col min="6403" max="6403" width="31.5703125" style="3" customWidth="1"/>
    <col min="6404" max="6404" width="34.42578125" style="3" customWidth="1"/>
    <col min="6405" max="6405" width="7.140625" style="3" customWidth="1"/>
    <col min="6406" max="6406" width="3.140625" style="3" customWidth="1"/>
    <col min="6407" max="6408" width="13" style="3"/>
    <col min="6409" max="6409" width="14.140625" style="3" customWidth="1"/>
    <col min="6410" max="6656" width="13" style="3"/>
    <col min="6657" max="6657" width="37.140625" style="3" customWidth="1"/>
    <col min="6658" max="6658" width="27.28515625" style="3" customWidth="1"/>
    <col min="6659" max="6659" width="31.5703125" style="3" customWidth="1"/>
    <col min="6660" max="6660" width="34.42578125" style="3" customWidth="1"/>
    <col min="6661" max="6661" width="7.140625" style="3" customWidth="1"/>
    <col min="6662" max="6662" width="3.140625" style="3" customWidth="1"/>
    <col min="6663" max="6664" width="13" style="3"/>
    <col min="6665" max="6665" width="14.140625" style="3" customWidth="1"/>
    <col min="6666" max="6912" width="13" style="3"/>
    <col min="6913" max="6913" width="37.140625" style="3" customWidth="1"/>
    <col min="6914" max="6914" width="27.28515625" style="3" customWidth="1"/>
    <col min="6915" max="6915" width="31.5703125" style="3" customWidth="1"/>
    <col min="6916" max="6916" width="34.42578125" style="3" customWidth="1"/>
    <col min="6917" max="6917" width="7.140625" style="3" customWidth="1"/>
    <col min="6918" max="6918" width="3.140625" style="3" customWidth="1"/>
    <col min="6919" max="6920" width="13" style="3"/>
    <col min="6921" max="6921" width="14.140625" style="3" customWidth="1"/>
    <col min="6922" max="7168" width="13" style="3"/>
    <col min="7169" max="7169" width="37.140625" style="3" customWidth="1"/>
    <col min="7170" max="7170" width="27.28515625" style="3" customWidth="1"/>
    <col min="7171" max="7171" width="31.5703125" style="3" customWidth="1"/>
    <col min="7172" max="7172" width="34.42578125" style="3" customWidth="1"/>
    <col min="7173" max="7173" width="7.140625" style="3" customWidth="1"/>
    <col min="7174" max="7174" width="3.140625" style="3" customWidth="1"/>
    <col min="7175" max="7176" width="13" style="3"/>
    <col min="7177" max="7177" width="14.140625" style="3" customWidth="1"/>
    <col min="7178" max="7424" width="13" style="3"/>
    <col min="7425" max="7425" width="37.140625" style="3" customWidth="1"/>
    <col min="7426" max="7426" width="27.28515625" style="3" customWidth="1"/>
    <col min="7427" max="7427" width="31.5703125" style="3" customWidth="1"/>
    <col min="7428" max="7428" width="34.42578125" style="3" customWidth="1"/>
    <col min="7429" max="7429" width="7.140625" style="3" customWidth="1"/>
    <col min="7430" max="7430" width="3.140625" style="3" customWidth="1"/>
    <col min="7431" max="7432" width="13" style="3"/>
    <col min="7433" max="7433" width="14.140625" style="3" customWidth="1"/>
    <col min="7434" max="7680" width="13" style="3"/>
    <col min="7681" max="7681" width="37.140625" style="3" customWidth="1"/>
    <col min="7682" max="7682" width="27.28515625" style="3" customWidth="1"/>
    <col min="7683" max="7683" width="31.5703125" style="3" customWidth="1"/>
    <col min="7684" max="7684" width="34.42578125" style="3" customWidth="1"/>
    <col min="7685" max="7685" width="7.140625" style="3" customWidth="1"/>
    <col min="7686" max="7686" width="3.140625" style="3" customWidth="1"/>
    <col min="7687" max="7688" width="13" style="3"/>
    <col min="7689" max="7689" width="14.140625" style="3" customWidth="1"/>
    <col min="7690" max="7936" width="13" style="3"/>
    <col min="7937" max="7937" width="37.140625" style="3" customWidth="1"/>
    <col min="7938" max="7938" width="27.28515625" style="3" customWidth="1"/>
    <col min="7939" max="7939" width="31.5703125" style="3" customWidth="1"/>
    <col min="7940" max="7940" width="34.42578125" style="3" customWidth="1"/>
    <col min="7941" max="7941" width="7.140625" style="3" customWidth="1"/>
    <col min="7942" max="7942" width="3.140625" style="3" customWidth="1"/>
    <col min="7943" max="7944" width="13" style="3"/>
    <col min="7945" max="7945" width="14.140625" style="3" customWidth="1"/>
    <col min="7946" max="8192" width="13" style="3"/>
    <col min="8193" max="8193" width="37.140625" style="3" customWidth="1"/>
    <col min="8194" max="8194" width="27.28515625" style="3" customWidth="1"/>
    <col min="8195" max="8195" width="31.5703125" style="3" customWidth="1"/>
    <col min="8196" max="8196" width="34.42578125" style="3" customWidth="1"/>
    <col min="8197" max="8197" width="7.140625" style="3" customWidth="1"/>
    <col min="8198" max="8198" width="3.140625" style="3" customWidth="1"/>
    <col min="8199" max="8200" width="13" style="3"/>
    <col min="8201" max="8201" width="14.140625" style="3" customWidth="1"/>
    <col min="8202" max="8448" width="13" style="3"/>
    <col min="8449" max="8449" width="37.140625" style="3" customWidth="1"/>
    <col min="8450" max="8450" width="27.28515625" style="3" customWidth="1"/>
    <col min="8451" max="8451" width="31.5703125" style="3" customWidth="1"/>
    <col min="8452" max="8452" width="34.42578125" style="3" customWidth="1"/>
    <col min="8453" max="8453" width="7.140625" style="3" customWidth="1"/>
    <col min="8454" max="8454" width="3.140625" style="3" customWidth="1"/>
    <col min="8455" max="8456" width="13" style="3"/>
    <col min="8457" max="8457" width="14.140625" style="3" customWidth="1"/>
    <col min="8458" max="8704" width="13" style="3"/>
    <col min="8705" max="8705" width="37.140625" style="3" customWidth="1"/>
    <col min="8706" max="8706" width="27.28515625" style="3" customWidth="1"/>
    <col min="8707" max="8707" width="31.5703125" style="3" customWidth="1"/>
    <col min="8708" max="8708" width="34.42578125" style="3" customWidth="1"/>
    <col min="8709" max="8709" width="7.140625" style="3" customWidth="1"/>
    <col min="8710" max="8710" width="3.140625" style="3" customWidth="1"/>
    <col min="8711" max="8712" width="13" style="3"/>
    <col min="8713" max="8713" width="14.140625" style="3" customWidth="1"/>
    <col min="8714" max="8960" width="13" style="3"/>
    <col min="8961" max="8961" width="37.140625" style="3" customWidth="1"/>
    <col min="8962" max="8962" width="27.28515625" style="3" customWidth="1"/>
    <col min="8963" max="8963" width="31.5703125" style="3" customWidth="1"/>
    <col min="8964" max="8964" width="34.42578125" style="3" customWidth="1"/>
    <col min="8965" max="8965" width="7.140625" style="3" customWidth="1"/>
    <col min="8966" max="8966" width="3.140625" style="3" customWidth="1"/>
    <col min="8967" max="8968" width="13" style="3"/>
    <col min="8969" max="8969" width="14.140625" style="3" customWidth="1"/>
    <col min="8970" max="9216" width="13" style="3"/>
    <col min="9217" max="9217" width="37.140625" style="3" customWidth="1"/>
    <col min="9218" max="9218" width="27.28515625" style="3" customWidth="1"/>
    <col min="9219" max="9219" width="31.5703125" style="3" customWidth="1"/>
    <col min="9220" max="9220" width="34.42578125" style="3" customWidth="1"/>
    <col min="9221" max="9221" width="7.140625" style="3" customWidth="1"/>
    <col min="9222" max="9222" width="3.140625" style="3" customWidth="1"/>
    <col min="9223" max="9224" width="13" style="3"/>
    <col min="9225" max="9225" width="14.140625" style="3" customWidth="1"/>
    <col min="9226" max="9472" width="13" style="3"/>
    <col min="9473" max="9473" width="37.140625" style="3" customWidth="1"/>
    <col min="9474" max="9474" width="27.28515625" style="3" customWidth="1"/>
    <col min="9475" max="9475" width="31.5703125" style="3" customWidth="1"/>
    <col min="9476" max="9476" width="34.42578125" style="3" customWidth="1"/>
    <col min="9477" max="9477" width="7.140625" style="3" customWidth="1"/>
    <col min="9478" max="9478" width="3.140625" style="3" customWidth="1"/>
    <col min="9479" max="9480" width="13" style="3"/>
    <col min="9481" max="9481" width="14.140625" style="3" customWidth="1"/>
    <col min="9482" max="9728" width="13" style="3"/>
    <col min="9729" max="9729" width="37.140625" style="3" customWidth="1"/>
    <col min="9730" max="9730" width="27.28515625" style="3" customWidth="1"/>
    <col min="9731" max="9731" width="31.5703125" style="3" customWidth="1"/>
    <col min="9732" max="9732" width="34.42578125" style="3" customWidth="1"/>
    <col min="9733" max="9733" width="7.140625" style="3" customWidth="1"/>
    <col min="9734" max="9734" width="3.140625" style="3" customWidth="1"/>
    <col min="9735" max="9736" width="13" style="3"/>
    <col min="9737" max="9737" width="14.140625" style="3" customWidth="1"/>
    <col min="9738" max="9984" width="13" style="3"/>
    <col min="9985" max="9985" width="37.140625" style="3" customWidth="1"/>
    <col min="9986" max="9986" width="27.28515625" style="3" customWidth="1"/>
    <col min="9987" max="9987" width="31.5703125" style="3" customWidth="1"/>
    <col min="9988" max="9988" width="34.42578125" style="3" customWidth="1"/>
    <col min="9989" max="9989" width="7.140625" style="3" customWidth="1"/>
    <col min="9990" max="9990" width="3.140625" style="3" customWidth="1"/>
    <col min="9991" max="9992" width="13" style="3"/>
    <col min="9993" max="9993" width="14.140625" style="3" customWidth="1"/>
    <col min="9994" max="10240" width="13" style="3"/>
    <col min="10241" max="10241" width="37.140625" style="3" customWidth="1"/>
    <col min="10242" max="10242" width="27.28515625" style="3" customWidth="1"/>
    <col min="10243" max="10243" width="31.5703125" style="3" customWidth="1"/>
    <col min="10244" max="10244" width="34.42578125" style="3" customWidth="1"/>
    <col min="10245" max="10245" width="7.140625" style="3" customWidth="1"/>
    <col min="10246" max="10246" width="3.140625" style="3" customWidth="1"/>
    <col min="10247" max="10248" width="13" style="3"/>
    <col min="10249" max="10249" width="14.140625" style="3" customWidth="1"/>
    <col min="10250" max="10496" width="13" style="3"/>
    <col min="10497" max="10497" width="37.140625" style="3" customWidth="1"/>
    <col min="10498" max="10498" width="27.28515625" style="3" customWidth="1"/>
    <col min="10499" max="10499" width="31.5703125" style="3" customWidth="1"/>
    <col min="10500" max="10500" width="34.42578125" style="3" customWidth="1"/>
    <col min="10501" max="10501" width="7.140625" style="3" customWidth="1"/>
    <col min="10502" max="10502" width="3.140625" style="3" customWidth="1"/>
    <col min="10503" max="10504" width="13" style="3"/>
    <col min="10505" max="10505" width="14.140625" style="3" customWidth="1"/>
    <col min="10506" max="10752" width="13" style="3"/>
    <col min="10753" max="10753" width="37.140625" style="3" customWidth="1"/>
    <col min="10754" max="10754" width="27.28515625" style="3" customWidth="1"/>
    <col min="10755" max="10755" width="31.5703125" style="3" customWidth="1"/>
    <col min="10756" max="10756" width="34.42578125" style="3" customWidth="1"/>
    <col min="10757" max="10757" width="7.140625" style="3" customWidth="1"/>
    <col min="10758" max="10758" width="3.140625" style="3" customWidth="1"/>
    <col min="10759" max="10760" width="13" style="3"/>
    <col min="10761" max="10761" width="14.140625" style="3" customWidth="1"/>
    <col min="10762" max="11008" width="13" style="3"/>
    <col min="11009" max="11009" width="37.140625" style="3" customWidth="1"/>
    <col min="11010" max="11010" width="27.28515625" style="3" customWidth="1"/>
    <col min="11011" max="11011" width="31.5703125" style="3" customWidth="1"/>
    <col min="11012" max="11012" width="34.42578125" style="3" customWidth="1"/>
    <col min="11013" max="11013" width="7.140625" style="3" customWidth="1"/>
    <col min="11014" max="11014" width="3.140625" style="3" customWidth="1"/>
    <col min="11015" max="11016" width="13" style="3"/>
    <col min="11017" max="11017" width="14.140625" style="3" customWidth="1"/>
    <col min="11018" max="11264" width="13" style="3"/>
    <col min="11265" max="11265" width="37.140625" style="3" customWidth="1"/>
    <col min="11266" max="11266" width="27.28515625" style="3" customWidth="1"/>
    <col min="11267" max="11267" width="31.5703125" style="3" customWidth="1"/>
    <col min="11268" max="11268" width="34.42578125" style="3" customWidth="1"/>
    <col min="11269" max="11269" width="7.140625" style="3" customWidth="1"/>
    <col min="11270" max="11270" width="3.140625" style="3" customWidth="1"/>
    <col min="11271" max="11272" width="13" style="3"/>
    <col min="11273" max="11273" width="14.140625" style="3" customWidth="1"/>
    <col min="11274" max="11520" width="13" style="3"/>
    <col min="11521" max="11521" width="37.140625" style="3" customWidth="1"/>
    <col min="11522" max="11522" width="27.28515625" style="3" customWidth="1"/>
    <col min="11523" max="11523" width="31.5703125" style="3" customWidth="1"/>
    <col min="11524" max="11524" width="34.42578125" style="3" customWidth="1"/>
    <col min="11525" max="11525" width="7.140625" style="3" customWidth="1"/>
    <col min="11526" max="11526" width="3.140625" style="3" customWidth="1"/>
    <col min="11527" max="11528" width="13" style="3"/>
    <col min="11529" max="11529" width="14.140625" style="3" customWidth="1"/>
    <col min="11530" max="11776" width="13" style="3"/>
    <col min="11777" max="11777" width="37.140625" style="3" customWidth="1"/>
    <col min="11778" max="11778" width="27.28515625" style="3" customWidth="1"/>
    <col min="11779" max="11779" width="31.5703125" style="3" customWidth="1"/>
    <col min="11780" max="11780" width="34.42578125" style="3" customWidth="1"/>
    <col min="11781" max="11781" width="7.140625" style="3" customWidth="1"/>
    <col min="11782" max="11782" width="3.140625" style="3" customWidth="1"/>
    <col min="11783" max="11784" width="13" style="3"/>
    <col min="11785" max="11785" width="14.140625" style="3" customWidth="1"/>
    <col min="11786" max="12032" width="13" style="3"/>
    <col min="12033" max="12033" width="37.140625" style="3" customWidth="1"/>
    <col min="12034" max="12034" width="27.28515625" style="3" customWidth="1"/>
    <col min="12035" max="12035" width="31.5703125" style="3" customWidth="1"/>
    <col min="12036" max="12036" width="34.42578125" style="3" customWidth="1"/>
    <col min="12037" max="12037" width="7.140625" style="3" customWidth="1"/>
    <col min="12038" max="12038" width="3.140625" style="3" customWidth="1"/>
    <col min="12039" max="12040" width="13" style="3"/>
    <col min="12041" max="12041" width="14.140625" style="3" customWidth="1"/>
    <col min="12042" max="12288" width="13" style="3"/>
    <col min="12289" max="12289" width="37.140625" style="3" customWidth="1"/>
    <col min="12290" max="12290" width="27.28515625" style="3" customWidth="1"/>
    <col min="12291" max="12291" width="31.5703125" style="3" customWidth="1"/>
    <col min="12292" max="12292" width="34.42578125" style="3" customWidth="1"/>
    <col min="12293" max="12293" width="7.140625" style="3" customWidth="1"/>
    <col min="12294" max="12294" width="3.140625" style="3" customWidth="1"/>
    <col min="12295" max="12296" width="13" style="3"/>
    <col min="12297" max="12297" width="14.140625" style="3" customWidth="1"/>
    <col min="12298" max="12544" width="13" style="3"/>
    <col min="12545" max="12545" width="37.140625" style="3" customWidth="1"/>
    <col min="12546" max="12546" width="27.28515625" style="3" customWidth="1"/>
    <col min="12547" max="12547" width="31.5703125" style="3" customWidth="1"/>
    <col min="12548" max="12548" width="34.42578125" style="3" customWidth="1"/>
    <col min="12549" max="12549" width="7.140625" style="3" customWidth="1"/>
    <col min="12550" max="12550" width="3.140625" style="3" customWidth="1"/>
    <col min="12551" max="12552" width="13" style="3"/>
    <col min="12553" max="12553" width="14.140625" style="3" customWidth="1"/>
    <col min="12554" max="12800" width="13" style="3"/>
    <col min="12801" max="12801" width="37.140625" style="3" customWidth="1"/>
    <col min="12802" max="12802" width="27.28515625" style="3" customWidth="1"/>
    <col min="12803" max="12803" width="31.5703125" style="3" customWidth="1"/>
    <col min="12804" max="12804" width="34.42578125" style="3" customWidth="1"/>
    <col min="12805" max="12805" width="7.140625" style="3" customWidth="1"/>
    <col min="12806" max="12806" width="3.140625" style="3" customWidth="1"/>
    <col min="12807" max="12808" width="13" style="3"/>
    <col min="12809" max="12809" width="14.140625" style="3" customWidth="1"/>
    <col min="12810" max="13056" width="13" style="3"/>
    <col min="13057" max="13057" width="37.140625" style="3" customWidth="1"/>
    <col min="13058" max="13058" width="27.28515625" style="3" customWidth="1"/>
    <col min="13059" max="13059" width="31.5703125" style="3" customWidth="1"/>
    <col min="13060" max="13060" width="34.42578125" style="3" customWidth="1"/>
    <col min="13061" max="13061" width="7.140625" style="3" customWidth="1"/>
    <col min="13062" max="13062" width="3.140625" style="3" customWidth="1"/>
    <col min="13063" max="13064" width="13" style="3"/>
    <col min="13065" max="13065" width="14.140625" style="3" customWidth="1"/>
    <col min="13066" max="13312" width="13" style="3"/>
    <col min="13313" max="13313" width="37.140625" style="3" customWidth="1"/>
    <col min="13314" max="13314" width="27.28515625" style="3" customWidth="1"/>
    <col min="13315" max="13315" width="31.5703125" style="3" customWidth="1"/>
    <col min="13316" max="13316" width="34.42578125" style="3" customWidth="1"/>
    <col min="13317" max="13317" width="7.140625" style="3" customWidth="1"/>
    <col min="13318" max="13318" width="3.140625" style="3" customWidth="1"/>
    <col min="13319" max="13320" width="13" style="3"/>
    <col min="13321" max="13321" width="14.140625" style="3" customWidth="1"/>
    <col min="13322" max="13568" width="13" style="3"/>
    <col min="13569" max="13569" width="37.140625" style="3" customWidth="1"/>
    <col min="13570" max="13570" width="27.28515625" style="3" customWidth="1"/>
    <col min="13571" max="13571" width="31.5703125" style="3" customWidth="1"/>
    <col min="13572" max="13572" width="34.42578125" style="3" customWidth="1"/>
    <col min="13573" max="13573" width="7.140625" style="3" customWidth="1"/>
    <col min="13574" max="13574" width="3.140625" style="3" customWidth="1"/>
    <col min="13575" max="13576" width="13" style="3"/>
    <col min="13577" max="13577" width="14.140625" style="3" customWidth="1"/>
    <col min="13578" max="13824" width="13" style="3"/>
    <col min="13825" max="13825" width="37.140625" style="3" customWidth="1"/>
    <col min="13826" max="13826" width="27.28515625" style="3" customWidth="1"/>
    <col min="13827" max="13827" width="31.5703125" style="3" customWidth="1"/>
    <col min="13828" max="13828" width="34.42578125" style="3" customWidth="1"/>
    <col min="13829" max="13829" width="7.140625" style="3" customWidth="1"/>
    <col min="13830" max="13830" width="3.140625" style="3" customWidth="1"/>
    <col min="13831" max="13832" width="13" style="3"/>
    <col min="13833" max="13833" width="14.140625" style="3" customWidth="1"/>
    <col min="13834" max="14080" width="13" style="3"/>
    <col min="14081" max="14081" width="37.140625" style="3" customWidth="1"/>
    <col min="14082" max="14082" width="27.28515625" style="3" customWidth="1"/>
    <col min="14083" max="14083" width="31.5703125" style="3" customWidth="1"/>
    <col min="14084" max="14084" width="34.42578125" style="3" customWidth="1"/>
    <col min="14085" max="14085" width="7.140625" style="3" customWidth="1"/>
    <col min="14086" max="14086" width="3.140625" style="3" customWidth="1"/>
    <col min="14087" max="14088" width="13" style="3"/>
    <col min="14089" max="14089" width="14.140625" style="3" customWidth="1"/>
    <col min="14090" max="14336" width="13" style="3"/>
    <col min="14337" max="14337" width="37.140625" style="3" customWidth="1"/>
    <col min="14338" max="14338" width="27.28515625" style="3" customWidth="1"/>
    <col min="14339" max="14339" width="31.5703125" style="3" customWidth="1"/>
    <col min="14340" max="14340" width="34.42578125" style="3" customWidth="1"/>
    <col min="14341" max="14341" width="7.140625" style="3" customWidth="1"/>
    <col min="14342" max="14342" width="3.140625" style="3" customWidth="1"/>
    <col min="14343" max="14344" width="13" style="3"/>
    <col min="14345" max="14345" width="14.140625" style="3" customWidth="1"/>
    <col min="14346" max="14592" width="13" style="3"/>
    <col min="14593" max="14593" width="37.140625" style="3" customWidth="1"/>
    <col min="14594" max="14594" width="27.28515625" style="3" customWidth="1"/>
    <col min="14595" max="14595" width="31.5703125" style="3" customWidth="1"/>
    <col min="14596" max="14596" width="34.42578125" style="3" customWidth="1"/>
    <col min="14597" max="14597" width="7.140625" style="3" customWidth="1"/>
    <col min="14598" max="14598" width="3.140625" style="3" customWidth="1"/>
    <col min="14599" max="14600" width="13" style="3"/>
    <col min="14601" max="14601" width="14.140625" style="3" customWidth="1"/>
    <col min="14602" max="14848" width="13" style="3"/>
    <col min="14849" max="14849" width="37.140625" style="3" customWidth="1"/>
    <col min="14850" max="14850" width="27.28515625" style="3" customWidth="1"/>
    <col min="14851" max="14851" width="31.5703125" style="3" customWidth="1"/>
    <col min="14852" max="14852" width="34.42578125" style="3" customWidth="1"/>
    <col min="14853" max="14853" width="7.140625" style="3" customWidth="1"/>
    <col min="14854" max="14854" width="3.140625" style="3" customWidth="1"/>
    <col min="14855" max="14856" width="13" style="3"/>
    <col min="14857" max="14857" width="14.140625" style="3" customWidth="1"/>
    <col min="14858" max="15104" width="13" style="3"/>
    <col min="15105" max="15105" width="37.140625" style="3" customWidth="1"/>
    <col min="15106" max="15106" width="27.28515625" style="3" customWidth="1"/>
    <col min="15107" max="15107" width="31.5703125" style="3" customWidth="1"/>
    <col min="15108" max="15108" width="34.42578125" style="3" customWidth="1"/>
    <col min="15109" max="15109" width="7.140625" style="3" customWidth="1"/>
    <col min="15110" max="15110" width="3.140625" style="3" customWidth="1"/>
    <col min="15111" max="15112" width="13" style="3"/>
    <col min="15113" max="15113" width="14.140625" style="3" customWidth="1"/>
    <col min="15114" max="15360" width="13" style="3"/>
    <col min="15361" max="15361" width="37.140625" style="3" customWidth="1"/>
    <col min="15362" max="15362" width="27.28515625" style="3" customWidth="1"/>
    <col min="15363" max="15363" width="31.5703125" style="3" customWidth="1"/>
    <col min="15364" max="15364" width="34.42578125" style="3" customWidth="1"/>
    <col min="15365" max="15365" width="7.140625" style="3" customWidth="1"/>
    <col min="15366" max="15366" width="3.140625" style="3" customWidth="1"/>
    <col min="15367" max="15368" width="13" style="3"/>
    <col min="15369" max="15369" width="14.140625" style="3" customWidth="1"/>
    <col min="15370" max="15616" width="13" style="3"/>
    <col min="15617" max="15617" width="37.140625" style="3" customWidth="1"/>
    <col min="15618" max="15618" width="27.28515625" style="3" customWidth="1"/>
    <col min="15619" max="15619" width="31.5703125" style="3" customWidth="1"/>
    <col min="15620" max="15620" width="34.42578125" style="3" customWidth="1"/>
    <col min="15621" max="15621" width="7.140625" style="3" customWidth="1"/>
    <col min="15622" max="15622" width="3.140625" style="3" customWidth="1"/>
    <col min="15623" max="15624" width="13" style="3"/>
    <col min="15625" max="15625" width="14.140625" style="3" customWidth="1"/>
    <col min="15626" max="15872" width="13" style="3"/>
    <col min="15873" max="15873" width="37.140625" style="3" customWidth="1"/>
    <col min="15874" max="15874" width="27.28515625" style="3" customWidth="1"/>
    <col min="15875" max="15875" width="31.5703125" style="3" customWidth="1"/>
    <col min="15876" max="15876" width="34.42578125" style="3" customWidth="1"/>
    <col min="15877" max="15877" width="7.140625" style="3" customWidth="1"/>
    <col min="15878" max="15878" width="3.140625" style="3" customWidth="1"/>
    <col min="15879" max="15880" width="13" style="3"/>
    <col min="15881" max="15881" width="14.140625" style="3" customWidth="1"/>
    <col min="15882" max="16128" width="13" style="3"/>
    <col min="16129" max="16129" width="37.140625" style="3" customWidth="1"/>
    <col min="16130" max="16130" width="27.28515625" style="3" customWidth="1"/>
    <col min="16131" max="16131" width="31.5703125" style="3" customWidth="1"/>
    <col min="16132" max="16132" width="34.42578125" style="3" customWidth="1"/>
    <col min="16133" max="16133" width="7.140625" style="3" customWidth="1"/>
    <col min="16134" max="16134" width="3.140625" style="3" customWidth="1"/>
    <col min="16135" max="16136" width="13" style="3"/>
    <col min="16137" max="16137" width="14.140625" style="3" customWidth="1"/>
    <col min="16138" max="16384" width="13" style="3"/>
  </cols>
  <sheetData>
    <row r="1" spans="1:11" s="7" customFormat="1" ht="26.45" customHeight="1">
      <c r="A1" s="1" t="s">
        <v>49</v>
      </c>
      <c r="B1" s="2"/>
      <c r="C1" s="2"/>
      <c r="D1" s="2"/>
      <c r="E1" s="2"/>
      <c r="F1" s="47"/>
    </row>
    <row r="2" spans="1:11" ht="5.0999999999999996" customHeight="1">
      <c r="A2" s="1"/>
      <c r="B2" s="2"/>
      <c r="C2" s="2"/>
      <c r="D2" s="2"/>
      <c r="E2" s="2"/>
    </row>
    <row r="3" spans="1:11" s="7" customFormat="1" ht="30" customHeight="1">
      <c r="A3" s="5" t="s">
        <v>44</v>
      </c>
      <c r="B3" s="6" t="s">
        <v>5</v>
      </c>
      <c r="C3" s="6" t="s">
        <v>6</v>
      </c>
      <c r="D3" s="6" t="s">
        <v>7</v>
      </c>
      <c r="E3" s="29"/>
      <c r="F3" s="30"/>
      <c r="K3" s="31"/>
    </row>
    <row r="4" spans="1:11" s="7" customFormat="1" ht="19.5" customHeight="1">
      <c r="A4" s="1"/>
      <c r="C4" s="51" t="s">
        <v>8</v>
      </c>
      <c r="D4" s="50"/>
      <c r="E4" s="32"/>
    </row>
    <row r="5" spans="1:11" s="9" customFormat="1" ht="18.95" customHeight="1">
      <c r="A5" s="10" t="s">
        <v>29</v>
      </c>
      <c r="B5" s="19">
        <v>357000</v>
      </c>
      <c r="C5" s="19">
        <v>171445</v>
      </c>
      <c r="D5" s="19">
        <v>185555</v>
      </c>
      <c r="E5" s="33"/>
      <c r="F5" s="34"/>
    </row>
    <row r="6" spans="1:11" s="9" customFormat="1" ht="18" customHeight="1">
      <c r="A6" s="24" t="s">
        <v>30</v>
      </c>
      <c r="B6" s="75">
        <v>31391.040000000001</v>
      </c>
      <c r="C6" s="75">
        <v>12318.08</v>
      </c>
      <c r="D6" s="75">
        <v>19072.96</v>
      </c>
      <c r="E6" s="35"/>
    </row>
    <row r="7" spans="1:11" s="9" customFormat="1" ht="18" customHeight="1">
      <c r="A7" s="25" t="s">
        <v>31</v>
      </c>
      <c r="B7" s="75">
        <v>92925.53</v>
      </c>
      <c r="C7" s="75">
        <v>40535.53</v>
      </c>
      <c r="D7" s="75">
        <v>52390</v>
      </c>
      <c r="E7" s="35"/>
    </row>
    <row r="8" spans="1:11" s="9" customFormat="1" ht="18" customHeight="1">
      <c r="A8" s="26" t="s">
        <v>32</v>
      </c>
      <c r="B8" s="75">
        <v>53251.42</v>
      </c>
      <c r="C8" s="75">
        <v>28047.69</v>
      </c>
      <c r="D8" s="75">
        <v>25203.73</v>
      </c>
      <c r="E8" s="35"/>
    </row>
    <row r="9" spans="1:11" s="9" customFormat="1" ht="18" customHeight="1">
      <c r="A9" s="26" t="s">
        <v>33</v>
      </c>
      <c r="B9" s="75">
        <v>48796.480000000003</v>
      </c>
      <c r="C9" s="75">
        <v>25799.65</v>
      </c>
      <c r="D9" s="75">
        <v>22996.82</v>
      </c>
      <c r="E9" s="35"/>
      <c r="F9" s="3"/>
      <c r="G9" s="3"/>
      <c r="H9" s="3"/>
      <c r="I9" s="3"/>
      <c r="J9" s="3"/>
    </row>
    <row r="10" spans="1:11" ht="18" customHeight="1">
      <c r="A10" s="25" t="s">
        <v>34</v>
      </c>
      <c r="B10" s="75">
        <v>63318.11</v>
      </c>
      <c r="C10" s="75">
        <v>32266.49</v>
      </c>
      <c r="D10" s="75">
        <v>31051.63</v>
      </c>
      <c r="E10" s="35"/>
      <c r="G10" s="36"/>
      <c r="H10" s="36"/>
      <c r="I10" s="36"/>
      <c r="J10" s="36"/>
    </row>
    <row r="11" spans="1:11" ht="18" customHeight="1">
      <c r="A11" s="27" t="s">
        <v>35</v>
      </c>
      <c r="B11" s="75">
        <v>49866.34</v>
      </c>
      <c r="C11" s="75">
        <v>24708.63</v>
      </c>
      <c r="D11" s="75">
        <v>25157.72</v>
      </c>
      <c r="E11" s="35"/>
    </row>
    <row r="12" spans="1:11" ht="18" customHeight="1">
      <c r="A12" s="27" t="s">
        <v>36</v>
      </c>
      <c r="B12" s="75">
        <v>13451.77</v>
      </c>
      <c r="C12" s="75">
        <v>7557.86</v>
      </c>
      <c r="D12" s="75">
        <v>5893.91</v>
      </c>
      <c r="E12" s="35"/>
    </row>
    <row r="13" spans="1:11" ht="18" customHeight="1">
      <c r="A13" s="28" t="s">
        <v>37</v>
      </c>
      <c r="B13" s="35" t="s">
        <v>3</v>
      </c>
      <c r="C13" s="35" t="s">
        <v>3</v>
      </c>
      <c r="D13" s="35" t="s">
        <v>3</v>
      </c>
      <c r="E13" s="35"/>
      <c r="F13" s="37"/>
    </row>
    <row r="14" spans="1:11" ht="18" customHeight="1">
      <c r="A14" s="25" t="s">
        <v>38</v>
      </c>
      <c r="B14" s="75">
        <v>67015.150000000009</v>
      </c>
      <c r="C14" s="75">
        <v>32477.570000000003</v>
      </c>
      <c r="D14" s="75">
        <v>34537.590000000004</v>
      </c>
      <c r="E14" s="35"/>
      <c r="F14" s="37"/>
      <c r="G14" s="36"/>
      <c r="H14" s="36"/>
      <c r="I14" s="36"/>
      <c r="J14" s="36"/>
    </row>
    <row r="15" spans="1:11" s="9" customFormat="1" ht="18" customHeight="1">
      <c r="A15" s="28" t="s">
        <v>39</v>
      </c>
      <c r="B15" s="75">
        <v>38238.080000000002</v>
      </c>
      <c r="C15" s="75">
        <v>16598.36</v>
      </c>
      <c r="D15" s="75">
        <v>21639.72</v>
      </c>
      <c r="E15" s="35"/>
      <c r="F15" s="34"/>
    </row>
    <row r="16" spans="1:11" s="9" customFormat="1" ht="18" customHeight="1">
      <c r="A16" s="28" t="s">
        <v>40</v>
      </c>
      <c r="B16" s="75">
        <v>21252.43</v>
      </c>
      <c r="C16" s="75">
        <v>14246.19</v>
      </c>
      <c r="D16" s="75">
        <v>7006.25</v>
      </c>
      <c r="E16" s="35"/>
    </row>
    <row r="17" spans="1:11" s="9" customFormat="1" ht="18" customHeight="1">
      <c r="A17" s="28" t="s">
        <v>41</v>
      </c>
      <c r="B17" s="75">
        <v>7524.64</v>
      </c>
      <c r="C17" s="75">
        <v>1633.02</v>
      </c>
      <c r="D17" s="75">
        <v>5891.62</v>
      </c>
      <c r="E17" s="35"/>
    </row>
    <row r="18" spans="1:11" s="9" customFormat="1" ht="18" customHeight="1">
      <c r="A18" s="28" t="s">
        <v>42</v>
      </c>
      <c r="B18" s="35" t="s">
        <v>3</v>
      </c>
      <c r="C18" s="35" t="s">
        <v>3</v>
      </c>
      <c r="D18" s="35" t="s">
        <v>3</v>
      </c>
      <c r="E18" s="35"/>
    </row>
    <row r="19" spans="1:11" s="9" customFormat="1" ht="18" customHeight="1">
      <c r="A19" s="28" t="s">
        <v>43</v>
      </c>
      <c r="B19" s="35">
        <v>302.26</v>
      </c>
      <c r="C19" s="35" t="s">
        <v>3</v>
      </c>
      <c r="D19" s="35">
        <v>302.26</v>
      </c>
      <c r="E19" s="35"/>
    </row>
    <row r="20" spans="1:11" ht="18" customHeight="1">
      <c r="A20" s="2"/>
      <c r="C20" s="53" t="s">
        <v>9</v>
      </c>
      <c r="D20" s="52"/>
      <c r="E20" s="4"/>
    </row>
    <row r="21" spans="1:11" ht="18.75" customHeight="1">
      <c r="A21" s="23" t="s">
        <v>29</v>
      </c>
      <c r="B21" s="38">
        <v>100</v>
      </c>
      <c r="C21" s="38">
        <v>100</v>
      </c>
      <c r="D21" s="38">
        <v>100</v>
      </c>
      <c r="E21" s="11"/>
      <c r="G21" s="39"/>
      <c r="J21" s="39"/>
    </row>
    <row r="22" spans="1:11" ht="18" customHeight="1">
      <c r="A22" s="24" t="s">
        <v>30</v>
      </c>
      <c r="B22" s="70">
        <v>8.7930084033613447</v>
      </c>
      <c r="C22" s="71">
        <v>7.1848581177637136</v>
      </c>
      <c r="D22" s="71">
        <v>10.278871493627225</v>
      </c>
      <c r="E22" s="40"/>
    </row>
    <row r="23" spans="1:11" ht="18" customHeight="1">
      <c r="A23" s="25" t="s">
        <v>31</v>
      </c>
      <c r="B23" s="70">
        <v>26.029560224089636</v>
      </c>
      <c r="C23" s="71">
        <v>23.64346000174983</v>
      </c>
      <c r="D23" s="71">
        <v>28.234216270108593</v>
      </c>
      <c r="E23" s="40"/>
      <c r="F23" s="37"/>
      <c r="G23" s="37"/>
      <c r="H23" s="37"/>
      <c r="J23" s="37"/>
      <c r="K23" s="37"/>
    </row>
    <row r="24" spans="1:11" ht="18" customHeight="1">
      <c r="A24" s="26" t="s">
        <v>32</v>
      </c>
      <c r="B24" s="70">
        <v>14.916364145658262</v>
      </c>
      <c r="C24" s="71">
        <v>16.359584706465629</v>
      </c>
      <c r="D24" s="71">
        <v>13.582889170326856</v>
      </c>
      <c r="E24" s="40"/>
    </row>
    <row r="25" spans="1:11" ht="18" customHeight="1">
      <c r="A25" s="26" t="s">
        <v>33</v>
      </c>
      <c r="B25" s="70">
        <v>13.668481792717088</v>
      </c>
      <c r="C25" s="71">
        <v>15.04835369943714</v>
      </c>
      <c r="D25" s="71">
        <v>12.393532914769207</v>
      </c>
      <c r="E25" s="40"/>
    </row>
    <row r="26" spans="1:11" ht="18" customHeight="1">
      <c r="A26" s="25" t="s">
        <v>34</v>
      </c>
      <c r="B26" s="70">
        <v>17.736165266106443</v>
      </c>
      <c r="C26" s="71">
        <v>18.820315553092829</v>
      </c>
      <c r="D26" s="71">
        <v>16.734461480423597</v>
      </c>
      <c r="E26" s="40"/>
      <c r="H26" s="12"/>
      <c r="K26" s="12"/>
    </row>
    <row r="27" spans="1:11" ht="18" customHeight="1">
      <c r="A27" s="27" t="s">
        <v>35</v>
      </c>
      <c r="B27" s="70">
        <v>13.968162464985994</v>
      </c>
      <c r="C27" s="71">
        <v>14.411986351308</v>
      </c>
      <c r="D27" s="71">
        <v>13.558093287704454</v>
      </c>
      <c r="E27" s="40"/>
    </row>
    <row r="28" spans="1:11" ht="18" customHeight="1">
      <c r="A28" s="27" t="s">
        <v>36</v>
      </c>
      <c r="B28" s="70">
        <v>3.7680028011204487</v>
      </c>
      <c r="C28" s="71">
        <v>4.408329201784829</v>
      </c>
      <c r="D28" s="71">
        <v>3.1763681927191394</v>
      </c>
      <c r="E28" s="40"/>
    </row>
    <row r="29" spans="1:11" ht="18" customHeight="1">
      <c r="A29" s="28" t="s">
        <v>37</v>
      </c>
      <c r="B29" s="72" t="s">
        <v>3</v>
      </c>
      <c r="C29" s="71" t="s">
        <v>3</v>
      </c>
      <c r="D29" s="71" t="s">
        <v>3</v>
      </c>
      <c r="E29" s="40"/>
    </row>
    <row r="30" spans="1:11" ht="18" customHeight="1">
      <c r="A30" s="25" t="s">
        <v>38</v>
      </c>
      <c r="B30" s="70">
        <v>18.771750700280116</v>
      </c>
      <c r="C30" s="71">
        <v>18.943433754265218</v>
      </c>
      <c r="D30" s="71">
        <v>18.613128183018514</v>
      </c>
      <c r="E30" s="40"/>
      <c r="H30" s="12"/>
      <c r="K30" s="12"/>
    </row>
    <row r="31" spans="1:11" ht="18" customHeight="1">
      <c r="A31" s="28" t="s">
        <v>39</v>
      </c>
      <c r="B31" s="70">
        <v>10.710946778711484</v>
      </c>
      <c r="C31" s="71">
        <v>9.6814488611508072</v>
      </c>
      <c r="D31" s="71">
        <v>11.662159467543317</v>
      </c>
      <c r="E31" s="40"/>
    </row>
    <row r="32" spans="1:11" ht="18" customHeight="1">
      <c r="A32" s="28" t="s">
        <v>40</v>
      </c>
      <c r="B32" s="70">
        <v>5.9530616246498598</v>
      </c>
      <c r="C32" s="71">
        <v>8.3094811747207569</v>
      </c>
      <c r="D32" s="71">
        <v>3.7758346581875997</v>
      </c>
      <c r="E32" s="40"/>
    </row>
    <row r="33" spans="1:7" ht="18" customHeight="1">
      <c r="A33" s="28" t="s">
        <v>41</v>
      </c>
      <c r="B33" s="70">
        <v>2.1077422969187678</v>
      </c>
      <c r="C33" s="71">
        <v>0.952503718393654</v>
      </c>
      <c r="D33" s="71">
        <v>3.1751340572875963</v>
      </c>
      <c r="E33" s="40"/>
    </row>
    <row r="34" spans="1:7" ht="18" customHeight="1">
      <c r="A34" s="28" t="s">
        <v>42</v>
      </c>
      <c r="B34" s="70" t="s">
        <v>3</v>
      </c>
      <c r="C34" s="71" t="s">
        <v>3</v>
      </c>
      <c r="D34" s="71" t="s">
        <v>3</v>
      </c>
      <c r="E34" s="40"/>
    </row>
    <row r="35" spans="1:7" ht="18" customHeight="1">
      <c r="A35" s="28" t="s">
        <v>43</v>
      </c>
      <c r="B35" s="73">
        <v>8.4666666666666668E-2</v>
      </c>
      <c r="C35" s="74" t="s">
        <v>3</v>
      </c>
      <c r="D35" s="74">
        <v>0.2</v>
      </c>
      <c r="E35" s="40"/>
      <c r="G35" s="41"/>
    </row>
    <row r="36" spans="1:7" ht="3.95" customHeight="1">
      <c r="A36" s="15"/>
      <c r="B36" s="64" t="s">
        <v>3</v>
      </c>
      <c r="C36" s="65" t="s">
        <v>3</v>
      </c>
      <c r="D36" s="65" t="s">
        <v>3</v>
      </c>
      <c r="E36" s="14"/>
    </row>
    <row r="37" spans="1:7" ht="3.95" customHeight="1">
      <c r="A37" s="14"/>
      <c r="B37" s="14"/>
      <c r="C37" s="14"/>
      <c r="D37" s="14"/>
      <c r="E37" s="14"/>
    </row>
    <row r="38" spans="1:7" ht="20.100000000000001" customHeight="1">
      <c r="A38" s="48" t="s">
        <v>48</v>
      </c>
    </row>
    <row r="39" spans="1:7" ht="20.100000000000001" customHeight="1">
      <c r="A39" s="48" t="s">
        <v>45</v>
      </c>
    </row>
    <row r="40" spans="1:7" ht="20.100000000000001" customHeight="1">
      <c r="A40" s="49" t="s">
        <v>50</v>
      </c>
    </row>
    <row r="41" spans="1:7" ht="20.100000000000001" customHeight="1">
      <c r="A41" s="48" t="s">
        <v>46</v>
      </c>
    </row>
    <row r="42" spans="1:7" ht="26.25" customHeight="1">
      <c r="A42" s="3"/>
    </row>
    <row r="43" spans="1:7" ht="26.25" customHeight="1">
      <c r="A43" s="3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2017-03-01T10:36:23Z</cp:lastPrinted>
  <dcterms:created xsi:type="dcterms:W3CDTF">2017-02-24T09:57:08Z</dcterms:created>
  <dcterms:modified xsi:type="dcterms:W3CDTF">2020-04-30T06:55:47Z</dcterms:modified>
</cp:coreProperties>
</file>