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สรงQ2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D15" i="14" l="1"/>
  <c r="D11" i="14"/>
  <c r="B20" i="14" l="1"/>
  <c r="B10" i="14" l="1"/>
  <c r="C11" i="14" l="1"/>
  <c r="B14" i="14" l="1"/>
  <c r="B16" i="14" l="1"/>
  <c r="D6" i="14" l="1"/>
  <c r="D30" i="14" s="1"/>
  <c r="C15" i="14"/>
  <c r="D27" i="14" l="1"/>
  <c r="D31" i="14"/>
  <c r="D29" i="14"/>
  <c r="D28" i="14"/>
  <c r="D26" i="14"/>
  <c r="D25" i="14"/>
  <c r="D24" i="14"/>
  <c r="D23" i="14"/>
  <c r="B18" i="14" l="1"/>
  <c r="B17" i="14"/>
  <c r="B13" i="14"/>
  <c r="B12" i="14"/>
  <c r="B9" i="14"/>
  <c r="B8" i="14"/>
  <c r="B7" i="14"/>
  <c r="B11" i="14" l="1"/>
  <c r="B15" i="14"/>
  <c r="C6" i="14" l="1"/>
  <c r="C30" i="14" s="1"/>
  <c r="B6" i="14"/>
  <c r="B27" i="14" l="1"/>
  <c r="B28" i="14"/>
  <c r="B29" i="14"/>
  <c r="B30" i="14"/>
  <c r="B26" i="14"/>
  <c r="B24" i="14"/>
  <c r="B32" i="14"/>
  <c r="B25" i="14"/>
  <c r="B36" i="14"/>
  <c r="B34" i="14"/>
  <c r="B33" i="14"/>
  <c r="B31" i="14"/>
  <c r="B23" i="14"/>
  <c r="C23" i="14"/>
  <c r="D36" i="14"/>
  <c r="C25" i="14"/>
  <c r="C36" i="14"/>
  <c r="D34" i="14"/>
  <c r="D33" i="14"/>
  <c r="D32" i="14"/>
  <c r="C24" i="14"/>
  <c r="C26" i="14"/>
  <c r="C32" i="14"/>
  <c r="C34" i="14"/>
  <c r="C33" i="14"/>
  <c r="C29" i="14"/>
  <c r="C28" i="14"/>
  <c r="C27" i="14"/>
  <c r="C31" i="14"/>
</calcChain>
</file>

<file path=xl/sharedStrings.xml><?xml version="1.0" encoding="utf-8"?>
<sst xmlns="http://schemas.openxmlformats.org/spreadsheetml/2006/main" count="42" uniqueCount="25">
  <si>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</si>
  <si>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</si>
  <si>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</si>
  <si>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</si>
  <si>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</si>
  <si>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</si>
  <si>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</si>
  <si>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</si>
  <si>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</si>
  <si>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</si>
  <si>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</si>
  <si>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</si>
  <si>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</si>
  <si>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</si>
  <si>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</si>
  <si>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</si>
  <si>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</si>
  <si>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</si>
  <si>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</si>
  <si>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</si>
  <si>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</si>
  <si>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</si>
  <si>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</si>
  <si>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-</t>
  </si>
  <si>
    <t xml:space="preserve">               และเพศ ไตรมาสที่ 2/2563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</si>
</sst>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3" fontId="5" fillId="2" borderId="0" xfId="0" applyNumberFormat="1" applyFont="1" applyFill="1" applyAlignment="1">
      <alignment horizontal="right"/>
    </xf>
    <xf numFmtId="41" fontId="5" fillId="0" borderId="0" xfId="1" applyNumberFormat="1" applyFont="1" applyFill="1" applyAlignment="1">
      <alignment horizontal="right"/>
    </xf>
    <xf numFmtId="3" fontId="3" fillId="2" borderId="0" xfId="0" quotePrefix="1" applyNumberFormat="1" applyFont="1" applyFill="1" applyAlignment="1">
      <alignment horizontal="right"/>
    </xf>
    <xf numFmtId="2" fontId="5" fillId="0" borderId="0" xfId="0" applyNumberFormat="1" applyFont="1" applyFill="1" applyBorder="1" applyAlignment="1">
      <alignment horizontal="right"/>
    </xf>
    <xf numFmtId="41" fontId="5" fillId="0" borderId="0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topLeftCell="A22" workbookViewId="0">
      <selection activeCell="D31" sqref="D31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24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41" t="s">
        <v>4</v>
      </c>
      <c r="B4" s="40" t="s">
        <v>22</v>
      </c>
      <c r="C4" s="41"/>
      <c r="D4" s="41"/>
      <c r="E4" s="29"/>
    </row>
    <row r="5" spans="1:8" s="5" customFormat="1" ht="24" customHeight="1" x14ac:dyDescent="0.3">
      <c r="A5" s="42"/>
      <c r="B5" s="31" t="s">
        <v>0</v>
      </c>
      <c r="C5" s="31" t="s">
        <v>1</v>
      </c>
      <c r="D5" s="31" t="s">
        <v>2</v>
      </c>
      <c r="E5" s="28"/>
      <c r="F5" s="16"/>
      <c r="H5" s="17"/>
    </row>
    <row r="6" spans="1:8" s="7" customFormat="1" ht="24.95" customHeight="1" x14ac:dyDescent="0.3">
      <c r="A6" s="6" t="s">
        <v>3</v>
      </c>
      <c r="B6" s="33">
        <f>SUM(B7:B11,B15,B20)</f>
        <v>670132</v>
      </c>
      <c r="C6" s="33">
        <f>SUM(C7:C11,C15,C20)</f>
        <v>322268</v>
      </c>
      <c r="D6" s="33">
        <f>SUM(D7:D11,D15,D20)</f>
        <v>347864</v>
      </c>
      <c r="E6" s="18"/>
      <c r="F6" s="18"/>
    </row>
    <row r="7" spans="1:8" s="7" customFormat="1" ht="20.25" customHeight="1" x14ac:dyDescent="0.3">
      <c r="A7" s="10" t="s">
        <v>6</v>
      </c>
      <c r="B7" s="33">
        <f t="shared" ref="B7:B20" si="0">C7+D7</f>
        <v>38419</v>
      </c>
      <c r="C7" s="33">
        <v>14014</v>
      </c>
      <c r="D7" s="33">
        <v>24405</v>
      </c>
      <c r="E7" s="8"/>
    </row>
    <row r="8" spans="1:8" s="7" customFormat="1" ht="20.25" customHeight="1" x14ac:dyDescent="0.3">
      <c r="A8" s="3" t="s">
        <v>5</v>
      </c>
      <c r="B8" s="33">
        <f t="shared" si="0"/>
        <v>161572</v>
      </c>
      <c r="C8" s="33">
        <v>62984</v>
      </c>
      <c r="D8" s="33">
        <v>98588</v>
      </c>
      <c r="E8" s="8"/>
    </row>
    <row r="9" spans="1:8" s="7" customFormat="1" ht="20.25" customHeight="1" x14ac:dyDescent="0.3">
      <c r="A9" s="11" t="s">
        <v>7</v>
      </c>
      <c r="B9" s="33">
        <f t="shared" si="0"/>
        <v>136778</v>
      </c>
      <c r="C9" s="33">
        <v>77521</v>
      </c>
      <c r="D9" s="33">
        <v>59257</v>
      </c>
      <c r="E9" s="8"/>
    </row>
    <row r="10" spans="1:8" s="7" customFormat="1" ht="20.25" customHeight="1" x14ac:dyDescent="0.3">
      <c r="A10" s="11" t="s">
        <v>8</v>
      </c>
      <c r="B10" s="38">
        <f>C10+D10</f>
        <v>114351</v>
      </c>
      <c r="C10" s="33">
        <v>64437</v>
      </c>
      <c r="D10" s="33">
        <v>49914</v>
      </c>
      <c r="E10" s="8"/>
      <c r="G10" s="3"/>
    </row>
    <row r="11" spans="1:8" s="3" customFormat="1" ht="20.25" customHeight="1" x14ac:dyDescent="0.3">
      <c r="A11" s="3" t="s">
        <v>9</v>
      </c>
      <c r="B11" s="33">
        <f>SUM(B12:B14)</f>
        <v>107757</v>
      </c>
      <c r="C11" s="33">
        <f t="shared" ref="C11:D11" si="1">SUM(C12:C14)</f>
        <v>50663</v>
      </c>
      <c r="D11" s="33">
        <f t="shared" si="1"/>
        <v>57094</v>
      </c>
      <c r="E11" s="9"/>
    </row>
    <row r="12" spans="1:8" s="3" customFormat="1" ht="20.25" customHeight="1" x14ac:dyDescent="0.3">
      <c r="A12" s="13" t="s">
        <v>10</v>
      </c>
      <c r="B12" s="27">
        <f t="shared" si="0"/>
        <v>71303</v>
      </c>
      <c r="C12" s="27">
        <v>29785</v>
      </c>
      <c r="D12" s="27">
        <v>41518</v>
      </c>
      <c r="E12" s="19"/>
    </row>
    <row r="13" spans="1:8" s="3" customFormat="1" ht="20.25" customHeight="1" x14ac:dyDescent="0.3">
      <c r="A13" s="13" t="s">
        <v>11</v>
      </c>
      <c r="B13" s="33">
        <f t="shared" si="0"/>
        <v>35955</v>
      </c>
      <c r="C13" s="27">
        <v>20878</v>
      </c>
      <c r="D13" s="27">
        <v>15077</v>
      </c>
    </row>
    <row r="14" spans="1:8" s="3" customFormat="1" ht="20.25" customHeight="1" x14ac:dyDescent="0.3">
      <c r="A14" s="14" t="s">
        <v>15</v>
      </c>
      <c r="B14" s="34">
        <f>SUM(C14:D14)</f>
        <v>499</v>
      </c>
      <c r="C14" s="34"/>
      <c r="D14" s="34">
        <v>499</v>
      </c>
      <c r="E14" s="19"/>
      <c r="F14" s="19"/>
    </row>
    <row r="15" spans="1:8" s="3" customFormat="1" ht="20.25" customHeight="1" x14ac:dyDescent="0.3">
      <c r="A15" s="3" t="s">
        <v>18</v>
      </c>
      <c r="B15" s="33">
        <f>SUM(B16:B18)</f>
        <v>110148</v>
      </c>
      <c r="C15" s="27">
        <f>SUM(C16:C18)</f>
        <v>51679</v>
      </c>
      <c r="D15" s="27">
        <f>SUM(D16:D18)</f>
        <v>58469</v>
      </c>
      <c r="E15" s="19"/>
      <c r="F15" s="19"/>
    </row>
    <row r="16" spans="1:8" s="7" customFormat="1" ht="20.25" customHeight="1" x14ac:dyDescent="0.3">
      <c r="A16" s="14" t="s">
        <v>12</v>
      </c>
      <c r="B16" s="33">
        <f t="shared" si="0"/>
        <v>62285</v>
      </c>
      <c r="C16" s="27">
        <v>30443</v>
      </c>
      <c r="D16" s="27">
        <v>31842</v>
      </c>
      <c r="E16" s="18"/>
      <c r="F16" s="18"/>
    </row>
    <row r="17" spans="1:9" s="7" customFormat="1" ht="20.25" customHeight="1" x14ac:dyDescent="0.3">
      <c r="A17" s="14" t="s">
        <v>13</v>
      </c>
      <c r="B17" s="33">
        <f t="shared" si="0"/>
        <v>35627</v>
      </c>
      <c r="C17" s="27">
        <v>16741</v>
      </c>
      <c r="D17" s="27">
        <v>18886</v>
      </c>
      <c r="E17" s="8"/>
    </row>
    <row r="18" spans="1:9" s="7" customFormat="1" ht="20.25" customHeight="1" x14ac:dyDescent="0.3">
      <c r="A18" s="14" t="s">
        <v>14</v>
      </c>
      <c r="B18" s="33">
        <f t="shared" si="0"/>
        <v>12236</v>
      </c>
      <c r="C18" s="27">
        <v>4495</v>
      </c>
      <c r="D18" s="27">
        <v>7741</v>
      </c>
      <c r="E18" s="8"/>
    </row>
    <row r="19" spans="1:9" s="7" customFormat="1" ht="20.25" customHeight="1" x14ac:dyDescent="0.35">
      <c r="A19" s="14" t="s">
        <v>16</v>
      </c>
      <c r="B19" s="35" t="s">
        <v>23</v>
      </c>
      <c r="C19" s="35" t="s">
        <v>23</v>
      </c>
      <c r="D19" s="35" t="s">
        <v>23</v>
      </c>
      <c r="E19" s="8"/>
    </row>
    <row r="20" spans="1:9" s="7" customFormat="1" ht="20.25" customHeight="1" x14ac:dyDescent="0.35">
      <c r="A20" s="14" t="s">
        <v>17</v>
      </c>
      <c r="B20" s="33">
        <f t="shared" si="0"/>
        <v>1107</v>
      </c>
      <c r="C20" s="35">
        <v>970</v>
      </c>
      <c r="D20" s="27">
        <v>137</v>
      </c>
      <c r="E20" s="8"/>
    </row>
    <row r="21" spans="1:9" s="3" customFormat="1" ht="24" customHeight="1" x14ac:dyDescent="0.3">
      <c r="B21" s="39" t="s">
        <v>20</v>
      </c>
      <c r="C21" s="39"/>
      <c r="D21" s="39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36">
        <f>B7*100/B6</f>
        <v>5.7330496081369047</v>
      </c>
      <c r="C23" s="36">
        <f>C7*100/C6</f>
        <v>4.3485546191368671</v>
      </c>
      <c r="D23" s="36">
        <f>D7*100/D6</f>
        <v>7.0156727916657085</v>
      </c>
      <c r="F23" s="21"/>
      <c r="I23" s="21"/>
    </row>
    <row r="24" spans="1:9" s="3" customFormat="1" ht="20.25" customHeight="1" x14ac:dyDescent="0.3">
      <c r="A24" s="3" t="s">
        <v>5</v>
      </c>
      <c r="B24" s="36">
        <f>B8*100/B6</f>
        <v>24.11047375740899</v>
      </c>
      <c r="C24" s="22">
        <f>C8*100/C6</f>
        <v>19.543982027380938</v>
      </c>
      <c r="D24" s="22">
        <f>D8*100/D6</f>
        <v>28.340960835268955</v>
      </c>
      <c r="E24" s="19"/>
      <c r="F24" s="19"/>
    </row>
    <row r="25" spans="1:9" s="3" customFormat="1" ht="20.25" customHeight="1" x14ac:dyDescent="0.3">
      <c r="A25" s="11" t="s">
        <v>7</v>
      </c>
      <c r="B25" s="36">
        <f>B9*100/B6</f>
        <v>20.410605671718407</v>
      </c>
      <c r="C25" s="22">
        <f>C9*100/C6</f>
        <v>24.054823935358151</v>
      </c>
      <c r="D25" s="22">
        <f>D9*100/D6</f>
        <v>17.034530736149758</v>
      </c>
      <c r="I25" s="21"/>
    </row>
    <row r="26" spans="1:9" s="3" customFormat="1" ht="20.25" customHeight="1" x14ac:dyDescent="0.3">
      <c r="A26" s="11" t="s">
        <v>8</v>
      </c>
      <c r="B26" s="36">
        <f>B10*100/B6</f>
        <v>17.063951579688776</v>
      </c>
      <c r="C26" s="36">
        <f>C10*100/C6</f>
        <v>19.994849007658221</v>
      </c>
      <c r="D26" s="36">
        <f>D10*100/D6</f>
        <v>14.348710990502035</v>
      </c>
    </row>
    <row r="27" spans="1:9" s="3" customFormat="1" ht="20.25" customHeight="1" x14ac:dyDescent="0.3">
      <c r="A27" s="3" t="s">
        <v>9</v>
      </c>
      <c r="B27" s="36">
        <f>B11*100/B6</f>
        <v>16.079966334990718</v>
      </c>
      <c r="C27" s="22">
        <f>C11*100/C6</f>
        <v>15.720766566956694</v>
      </c>
      <c r="D27" s="22">
        <f>D11*100/D6</f>
        <v>16.412736011774715</v>
      </c>
      <c r="I27" s="21"/>
    </row>
    <row r="28" spans="1:9" s="3" customFormat="1" ht="20.25" customHeight="1" x14ac:dyDescent="0.3">
      <c r="A28" s="13" t="s">
        <v>10</v>
      </c>
      <c r="B28" s="36">
        <f>B12*100/B6</f>
        <v>10.640142539081852</v>
      </c>
      <c r="C28" s="22">
        <f>C12*100/C6</f>
        <v>9.2423076445691166</v>
      </c>
      <c r="D28" s="22">
        <f>D12*100/D6</f>
        <v>11.93512407147621</v>
      </c>
      <c r="F28" s="21"/>
    </row>
    <row r="29" spans="1:9" s="3" customFormat="1" ht="20.25" customHeight="1" x14ac:dyDescent="0.3">
      <c r="A29" s="13" t="s">
        <v>11</v>
      </c>
      <c r="B29" s="36">
        <f>B13*100/B6</f>
        <v>5.3653608542794551</v>
      </c>
      <c r="C29" s="22">
        <f>C13*100/C6</f>
        <v>6.4784589223875777</v>
      </c>
      <c r="D29" s="22">
        <f>D13*100/D6</f>
        <v>4.3341650760067152</v>
      </c>
    </row>
    <row r="30" spans="1:9" s="3" customFormat="1" ht="20.25" customHeight="1" x14ac:dyDescent="0.3">
      <c r="A30" s="14" t="s">
        <v>15</v>
      </c>
      <c r="B30" s="36">
        <f>B14*100/B6</f>
        <v>7.446294162941032E-2</v>
      </c>
      <c r="C30" s="22">
        <f>C14*100/C6</f>
        <v>0</v>
      </c>
      <c r="D30" s="37">
        <f>D14*100/D6</f>
        <v>0.14344686429179218</v>
      </c>
      <c r="F30" s="21"/>
    </row>
    <row r="31" spans="1:9" s="3" customFormat="1" ht="20.25" customHeight="1" x14ac:dyDescent="0.3">
      <c r="A31" s="3" t="s">
        <v>18</v>
      </c>
      <c r="B31" s="36">
        <f>B15*100/B6</f>
        <v>16.436761712617812</v>
      </c>
      <c r="C31" s="22">
        <f>C15*100/C6</f>
        <v>16.036032122332966</v>
      </c>
      <c r="D31" s="22">
        <f>D15*100/D6</f>
        <v>16.808005427408414</v>
      </c>
      <c r="F31" s="21"/>
    </row>
    <row r="32" spans="1:9" s="3" customFormat="1" ht="20.25" customHeight="1" x14ac:dyDescent="0.3">
      <c r="A32" s="14" t="s">
        <v>12</v>
      </c>
      <c r="B32" s="36">
        <f>B16*100/B6</f>
        <v>9.2944375138032509</v>
      </c>
      <c r="C32" s="22">
        <f>C16*100/C6</f>
        <v>9.4464855337793381</v>
      </c>
      <c r="D32" s="22">
        <f>D16*100/C6</f>
        <v>9.8805962739086723</v>
      </c>
    </row>
    <row r="33" spans="1:8" s="3" customFormat="1" ht="20.25" customHeight="1" x14ac:dyDescent="0.3">
      <c r="A33" s="14" t="s">
        <v>13</v>
      </c>
      <c r="B33" s="36">
        <f>B17*100/B6</f>
        <v>5.316415273408821</v>
      </c>
      <c r="C33" s="22">
        <f>C17*100/C6</f>
        <v>5.1947447466084125</v>
      </c>
      <c r="D33" s="22">
        <f>D17*100/C6</f>
        <v>5.8603398413742598</v>
      </c>
    </row>
    <row r="34" spans="1:8" s="3" customFormat="1" ht="20.25" customHeight="1" x14ac:dyDescent="0.3">
      <c r="A34" s="14" t="s">
        <v>14</v>
      </c>
      <c r="B34" s="36">
        <f>B18*100/B6</f>
        <v>1.825908925405741</v>
      </c>
      <c r="C34" s="22">
        <f>C18*100/C6</f>
        <v>1.3948018419452133</v>
      </c>
      <c r="D34" s="22">
        <f>D18*100/C6</f>
        <v>2.4020380552831804</v>
      </c>
    </row>
    <row r="35" spans="1:8" s="3" customFormat="1" ht="20.25" customHeight="1" x14ac:dyDescent="0.3">
      <c r="A35" s="14" t="s">
        <v>16</v>
      </c>
      <c r="B35" s="36"/>
      <c r="C35" s="22"/>
      <c r="D35" s="22"/>
      <c r="H35" s="21"/>
    </row>
    <row r="36" spans="1:8" s="3" customFormat="1" ht="20.25" customHeight="1" x14ac:dyDescent="0.3">
      <c r="A36" s="14" t="s">
        <v>17</v>
      </c>
      <c r="B36" s="36">
        <f>B20*100/B6</f>
        <v>0.16519133543839123</v>
      </c>
      <c r="C36" s="22">
        <f>C20*100/C6</f>
        <v>0.30099172117616396</v>
      </c>
      <c r="D36" s="22">
        <f>D20*100/C6</f>
        <v>4.2511201856839646E-2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2020-08-11T02:54:42Z</cp:lastPrinted>
  <dcterms:created xsi:type="dcterms:W3CDTF">2000-11-20T04:06:35Z</dcterms:created>
  <dcterms:modified xsi:type="dcterms:W3CDTF">2020-10-15T07:02:08Z</dcterms:modified>
</cp:coreProperties>
</file>