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622\สรง.ไตรมาส 4-62\ตารางไตรมาส 4-62\"/>
    </mc:Choice>
  </mc:AlternateContent>
  <xr:revisionPtr revIDLastSave="0" documentId="13_ncr:1_{EB6937BA-DF3E-48AE-B7C9-870F52684229}" xr6:coauthVersionLast="43" xr6:coauthVersionMax="43" xr10:uidLastSave="{00000000-0000-0000-0000-000000000000}"/>
  <bookViews>
    <workbookView xWindow="-120" yWindow="-120" windowWidth="20730" windowHeight="11160" tabRatio="491" xr2:uid="{00000000-000D-0000-FFFF-FFFF00000000}"/>
  </bookViews>
  <sheets>
    <sheet name="ตารางที่ 2" sheetId="1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6" i="15" l="1"/>
  <c r="D37" i="15"/>
  <c r="D38" i="15"/>
  <c r="D35" i="15"/>
  <c r="D32" i="15"/>
  <c r="D31" i="15"/>
  <c r="D27" i="15"/>
  <c r="D28" i="15"/>
  <c r="D26" i="15"/>
  <c r="C31" i="15"/>
  <c r="C28" i="15"/>
  <c r="C29" i="15"/>
  <c r="C27" i="15"/>
  <c r="C26" i="15"/>
  <c r="C38" i="15"/>
  <c r="C36" i="15"/>
  <c r="C37" i="15"/>
  <c r="C35" i="15"/>
  <c r="B27" i="15"/>
  <c r="B28" i="15"/>
  <c r="B29" i="15"/>
  <c r="B31" i="15"/>
  <c r="B36" i="15"/>
  <c r="B37" i="15"/>
  <c r="B38" i="15"/>
  <c r="B35" i="15"/>
  <c r="B32" i="15"/>
  <c r="B26" i="15"/>
  <c r="C24" i="15" l="1"/>
  <c r="B24" i="15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<sst xmlns="http://schemas.openxmlformats.org/spreadsheetml/2006/main" count="50" uniqueCount="24">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</sst>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" fontId="7" fillId="0" borderId="0" xfId="1" applyNumberFormat="1" applyFont="1" applyBorder="1" applyAlignment="1">
      <alignment horizontal="right"/>
    </xf>
    <xf numFmtId="188" fontId="3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zoomScale="110" zoomScaleNormal="110" workbookViewId="0">
      <selection activeCell="I6" sqref="I6"/>
    </sheetView>
  </sheetViews>
  <sheetFormatPr defaultColWidth="9.140625" defaultRowHeight="26.25" customHeight="1" x14ac:dyDescent="0.35"/>
  <cols>
    <col min="1" max="1" width="32.85546875" style="1" customWidth="1"/>
    <col min="2" max="4" width="18.42578125" style="4" customWidth="1"/>
    <col min="5" max="5" width="2.42578125" style="4" customWidth="1"/>
    <col min="6" max="16384" width="9.140625" style="4"/>
  </cols>
  <sheetData>
    <row r="1" spans="1:7" ht="26.25" customHeight="1" x14ac:dyDescent="0.35">
      <c r="D1" s="4">
        <v>20</v>
      </c>
    </row>
    <row r="2" spans="1:7" s="1" customFormat="1" ht="26.25" customHeight="1" x14ac:dyDescent="0.35">
      <c r="A2" s="1" t="s">
        <v>23</v>
      </c>
      <c r="B2" s="2"/>
      <c r="C2" s="2"/>
      <c r="D2" s="2"/>
      <c r="E2" s="3"/>
    </row>
    <row r="3" spans="1:7" s="1" customFormat="1" ht="26.25" customHeight="1" x14ac:dyDescent="0.35">
      <c r="A3" s="1" t="s">
        <v>22</v>
      </c>
      <c r="B3" s="2"/>
      <c r="C3" s="2"/>
      <c r="D3" s="2"/>
      <c r="E3" s="3"/>
    </row>
    <row r="4" spans="1:7" ht="3.75" customHeight="1" x14ac:dyDescent="0.35"/>
    <row r="5" spans="1:7" s="8" customFormat="1" ht="30" customHeight="1" x14ac:dyDescent="0.3">
      <c r="A5" s="5" t="s">
        <v>6</v>
      </c>
      <c r="B5" s="6" t="s">
        <v>0</v>
      </c>
      <c r="C5" s="6" t="s">
        <v>1</v>
      </c>
      <c r="D5" s="6" t="s">
        <v>2</v>
      </c>
      <c r="E5" s="7"/>
    </row>
    <row r="6" spans="1:7" s="8" customFormat="1" ht="19.5" customHeight="1" x14ac:dyDescent="0.3">
      <c r="B6" s="34" t="s">
        <v>5</v>
      </c>
      <c r="C6" s="34"/>
      <c r="D6" s="34"/>
      <c r="E6" s="9"/>
    </row>
    <row r="7" spans="1:7" s="13" customFormat="1" ht="21" customHeight="1" x14ac:dyDescent="0.3">
      <c r="A7" s="10" t="s">
        <v>3</v>
      </c>
      <c r="B7" s="25">
        <v>516985</v>
      </c>
      <c r="C7" s="25">
        <v>252946</v>
      </c>
      <c r="D7" s="25">
        <v>264039</v>
      </c>
      <c r="E7" s="11"/>
    </row>
    <row r="8" spans="1:7" s="13" customFormat="1" ht="6" customHeight="1" x14ac:dyDescent="0.3">
      <c r="A8" s="10"/>
      <c r="B8" s="2"/>
      <c r="D8" s="31"/>
      <c r="E8" s="11"/>
    </row>
    <row r="9" spans="1:7" s="13" customFormat="1" ht="21" customHeight="1" x14ac:dyDescent="0.3">
      <c r="A9" s="14" t="s">
        <v>8</v>
      </c>
      <c r="B9" s="25">
        <v>83862</v>
      </c>
      <c r="C9" s="26">
        <v>31368</v>
      </c>
      <c r="D9" s="32">
        <v>52494</v>
      </c>
      <c r="E9" s="16"/>
      <c r="F9" s="2"/>
    </row>
    <row r="10" spans="1:7" s="13" customFormat="1" ht="21" customHeight="1" x14ac:dyDescent="0.3">
      <c r="A10" s="2" t="s">
        <v>7</v>
      </c>
      <c r="B10" s="25">
        <v>61945</v>
      </c>
      <c r="C10" s="26">
        <v>31658</v>
      </c>
      <c r="D10" s="32">
        <v>30287</v>
      </c>
      <c r="E10" s="16"/>
    </row>
    <row r="11" spans="1:7" s="13" customFormat="1" ht="21" customHeight="1" x14ac:dyDescent="0.3">
      <c r="A11" s="17" t="s">
        <v>9</v>
      </c>
      <c r="B11" s="25">
        <v>154220</v>
      </c>
      <c r="C11" s="26">
        <v>87742</v>
      </c>
      <c r="D11" s="32">
        <v>66478</v>
      </c>
      <c r="E11" s="16"/>
    </row>
    <row r="12" spans="1:7" s="13" customFormat="1" ht="21" customHeight="1" x14ac:dyDescent="0.3">
      <c r="A12" s="17" t="s">
        <v>10</v>
      </c>
      <c r="B12" s="25">
        <v>81143</v>
      </c>
      <c r="C12" s="26">
        <v>43139</v>
      </c>
      <c r="D12" s="32">
        <v>38004</v>
      </c>
      <c r="E12" s="16"/>
    </row>
    <row r="13" spans="1:7" s="2" customFormat="1" ht="21" customHeight="1" x14ac:dyDescent="0.3">
      <c r="A13" s="2" t="s">
        <v>11</v>
      </c>
      <c r="B13" s="25">
        <v>76993</v>
      </c>
      <c r="C13" s="25">
        <v>35170</v>
      </c>
      <c r="D13" s="25">
        <v>41823</v>
      </c>
      <c r="E13" s="15"/>
      <c r="F13" s="12"/>
      <c r="G13" s="8"/>
    </row>
    <row r="14" spans="1:7" s="2" customFormat="1" ht="21" customHeight="1" x14ac:dyDescent="0.3">
      <c r="A14" s="19" t="s">
        <v>12</v>
      </c>
      <c r="B14" s="25">
        <v>70812</v>
      </c>
      <c r="C14" s="26">
        <v>31156</v>
      </c>
      <c r="D14" s="32">
        <v>39656</v>
      </c>
      <c r="E14" s="18"/>
      <c r="F14" s="12"/>
    </row>
    <row r="15" spans="1:7" s="2" customFormat="1" ht="21" customHeight="1" x14ac:dyDescent="0.35">
      <c r="A15" s="19" t="s">
        <v>13</v>
      </c>
      <c r="B15" s="25">
        <v>6181</v>
      </c>
      <c r="C15" s="26">
        <v>4014</v>
      </c>
      <c r="D15" s="32">
        <v>2167</v>
      </c>
      <c r="F15" s="4"/>
    </row>
    <row r="16" spans="1:7" s="2" customFormat="1" ht="21" customHeight="1" x14ac:dyDescent="0.3">
      <c r="A16" s="20" t="s">
        <v>14</v>
      </c>
      <c r="B16" s="15" t="s">
        <v>4</v>
      </c>
      <c r="C16" s="15" t="s">
        <v>4</v>
      </c>
      <c r="D16" s="15" t="s">
        <v>4</v>
      </c>
      <c r="E16" s="18"/>
      <c r="G16" s="8"/>
    </row>
    <row r="17" spans="1:7" s="2" customFormat="1" ht="21" customHeight="1" x14ac:dyDescent="0.3">
      <c r="A17" s="2" t="s">
        <v>15</v>
      </c>
      <c r="B17" s="33">
        <v>58821</v>
      </c>
      <c r="C17" s="33">
        <v>23868</v>
      </c>
      <c r="D17" s="33">
        <v>34952</v>
      </c>
      <c r="E17" s="18"/>
    </row>
    <row r="18" spans="1:7" s="13" customFormat="1" ht="21" customHeight="1" x14ac:dyDescent="0.3">
      <c r="A18" s="20" t="s">
        <v>16</v>
      </c>
      <c r="B18" s="25">
        <v>32487</v>
      </c>
      <c r="C18" s="26">
        <v>14392</v>
      </c>
      <c r="D18" s="32">
        <v>18095</v>
      </c>
      <c r="E18" s="11"/>
      <c r="G18" s="2"/>
    </row>
    <row r="19" spans="1:7" s="13" customFormat="1" ht="21" customHeight="1" x14ac:dyDescent="0.3">
      <c r="A19" s="20" t="s">
        <v>17</v>
      </c>
      <c r="B19" s="25">
        <v>13762</v>
      </c>
      <c r="C19" s="26">
        <v>6755</v>
      </c>
      <c r="D19" s="32">
        <v>7007</v>
      </c>
      <c r="E19" s="16"/>
      <c r="G19" s="8"/>
    </row>
    <row r="20" spans="1:7" s="13" customFormat="1" ht="21" customHeight="1" x14ac:dyDescent="0.3">
      <c r="A20" s="20" t="s">
        <v>18</v>
      </c>
      <c r="B20" s="25">
        <v>12451</v>
      </c>
      <c r="C20" s="26">
        <v>2645</v>
      </c>
      <c r="D20" s="32">
        <v>9806</v>
      </c>
      <c r="E20" s="16"/>
      <c r="G20" s="2"/>
    </row>
    <row r="21" spans="1:7" s="13" customFormat="1" ht="21" customHeight="1" x14ac:dyDescent="0.3">
      <c r="A21" s="19" t="s">
        <v>19</v>
      </c>
      <c r="B21" s="27">
        <v>121</v>
      </c>
      <c r="C21" s="27">
        <v>76</v>
      </c>
      <c r="D21" s="27">
        <v>44</v>
      </c>
      <c r="E21" s="16"/>
      <c r="G21" s="18"/>
    </row>
    <row r="22" spans="1:7" s="13" customFormat="1" ht="21" customHeight="1" x14ac:dyDescent="0.3">
      <c r="A22" s="19" t="s">
        <v>20</v>
      </c>
      <c r="B22" s="27" t="s">
        <v>4</v>
      </c>
      <c r="C22" s="27" t="s">
        <v>4</v>
      </c>
      <c r="D22" s="27" t="s">
        <v>4</v>
      </c>
      <c r="E22" s="16"/>
      <c r="G22" s="2"/>
    </row>
    <row r="23" spans="1:7" s="2" customFormat="1" ht="18" customHeight="1" x14ac:dyDescent="0.3">
      <c r="B23" s="35" t="s">
        <v>21</v>
      </c>
      <c r="C23" s="35"/>
      <c r="D23" s="35"/>
      <c r="E23" s="18"/>
    </row>
    <row r="24" spans="1:7" s="2" customFormat="1" ht="18.75" customHeight="1" x14ac:dyDescent="0.3">
      <c r="A24" s="7" t="s">
        <v>3</v>
      </c>
      <c r="B24" s="28">
        <f>SUM(B26,B27,B28,B29,B31,B32,B35,B36,B37,B38)</f>
        <v>99.999806570790255</v>
      </c>
      <c r="C24" s="28">
        <f t="shared" ref="C24" si="0">SUM(C26,C27,C28,C29,C31,C32,C35,C36,C37,C38)</f>
        <v>100.01270468795711</v>
      </c>
      <c r="D24" s="28">
        <v>100</v>
      </c>
      <c r="E24" s="18"/>
      <c r="G24" s="24"/>
    </row>
    <row r="25" spans="1:7" s="2" customFormat="1" ht="6" customHeight="1" x14ac:dyDescent="0.3">
      <c r="A25" s="7"/>
      <c r="B25" s="28"/>
      <c r="C25" s="28"/>
      <c r="D25" s="28"/>
      <c r="E25" s="18"/>
    </row>
    <row r="26" spans="1:7" s="2" customFormat="1" ht="21" customHeight="1" x14ac:dyDescent="0.3">
      <c r="A26" s="14" t="s">
        <v>8</v>
      </c>
      <c r="B26" s="29">
        <f>SUM(B9*100)/B7</f>
        <v>16.221360387632135</v>
      </c>
      <c r="C26" s="29">
        <f>SUM(C9*100)/C7</f>
        <v>12.401065840139793</v>
      </c>
      <c r="D26" s="29">
        <f>SUM(D9*100)/264039</f>
        <v>19.88115392044357</v>
      </c>
      <c r="G26" s="24"/>
    </row>
    <row r="27" spans="1:7" s="2" customFormat="1" ht="21" customHeight="1" x14ac:dyDescent="0.3">
      <c r="A27" s="13" t="s">
        <v>7</v>
      </c>
      <c r="B27" s="29">
        <f>SUM(B10*100)/516985</f>
        <v>11.98197239765177</v>
      </c>
      <c r="C27" s="29">
        <f>SUM(C10*100)/252946</f>
        <v>12.515714816601172</v>
      </c>
      <c r="D27" s="29">
        <f t="shared" ref="D27:D32" si="1">SUM(D10*100)/264039</f>
        <v>11.470653956423105</v>
      </c>
      <c r="E27" s="18"/>
    </row>
    <row r="28" spans="1:7" s="2" customFormat="1" ht="21" customHeight="1" x14ac:dyDescent="0.3">
      <c r="A28" s="17" t="s">
        <v>9</v>
      </c>
      <c r="B28" s="29">
        <f>SUM(B11*100)/516985</f>
        <v>29.830652726868284</v>
      </c>
      <c r="C28" s="29">
        <f t="shared" ref="C28:C29" si="2">SUM(C11*100)/252946</f>
        <v>34.688036181635603</v>
      </c>
      <c r="D28" s="29">
        <f t="shared" si="1"/>
        <v>25.177341226106748</v>
      </c>
    </row>
    <row r="29" spans="1:7" s="2" customFormat="1" ht="21" customHeight="1" x14ac:dyDescent="0.3">
      <c r="A29" s="17" t="s">
        <v>10</v>
      </c>
      <c r="B29" s="29">
        <f>SUM(B12*100)/516985</f>
        <v>15.69542636633558</v>
      </c>
      <c r="C29" s="29">
        <f t="shared" si="2"/>
        <v>17.054628260577356</v>
      </c>
      <c r="D29" s="29">
        <v>14.4</v>
      </c>
    </row>
    <row r="30" spans="1:7" s="2" customFormat="1" ht="21" customHeight="1" x14ac:dyDescent="0.3">
      <c r="A30" s="13" t="s">
        <v>11</v>
      </c>
      <c r="B30" s="29">
        <v>14.9</v>
      </c>
      <c r="C30" s="29">
        <v>13.92</v>
      </c>
      <c r="D30" s="29">
        <v>15.84</v>
      </c>
    </row>
    <row r="31" spans="1:7" s="2" customFormat="1" ht="21" customHeight="1" x14ac:dyDescent="0.3">
      <c r="A31" s="19" t="s">
        <v>12</v>
      </c>
      <c r="B31" s="29">
        <f>SUM(B14*100)/516985</f>
        <v>13.697109200460362</v>
      </c>
      <c r="C31" s="29">
        <f>SUM(C14*100)/252946</f>
        <v>12.317253484933543</v>
      </c>
      <c r="D31" s="29">
        <f t="shared" si="1"/>
        <v>15.018993406277103</v>
      </c>
    </row>
    <row r="32" spans="1:7" s="2" customFormat="1" ht="21" customHeight="1" x14ac:dyDescent="0.3">
      <c r="A32" s="19" t="s">
        <v>13</v>
      </c>
      <c r="B32" s="29">
        <f t="shared" ref="B32" si="3">SUM(B15*100)/516985</f>
        <v>1.19558594543362</v>
      </c>
      <c r="C32" s="29">
        <v>1.6</v>
      </c>
      <c r="D32" s="29">
        <f t="shared" si="1"/>
        <v>0.82071209177432125</v>
      </c>
    </row>
    <row r="33" spans="1:4" s="2" customFormat="1" ht="21" customHeight="1" x14ac:dyDescent="0.3">
      <c r="A33" s="20" t="s">
        <v>14</v>
      </c>
      <c r="B33" s="29" t="s">
        <v>4</v>
      </c>
      <c r="C33" s="29" t="s">
        <v>4</v>
      </c>
      <c r="D33" s="29" t="s">
        <v>4</v>
      </c>
    </row>
    <row r="34" spans="1:4" s="2" customFormat="1" ht="21" customHeight="1" x14ac:dyDescent="0.3">
      <c r="A34" s="13" t="s">
        <v>15</v>
      </c>
      <c r="B34" s="29">
        <v>11.37</v>
      </c>
      <c r="C34" s="29">
        <v>9.41</v>
      </c>
      <c r="D34" s="29">
        <v>13.23</v>
      </c>
    </row>
    <row r="35" spans="1:4" s="2" customFormat="1" ht="21" customHeight="1" x14ac:dyDescent="0.3">
      <c r="A35" s="20" t="s">
        <v>16</v>
      </c>
      <c r="B35" s="29">
        <f>SUM(B18*100)/516985</f>
        <v>6.2839347369846319</v>
      </c>
      <c r="C35" s="29">
        <f>SUM(C18*100)/252946</f>
        <v>5.6897519628695452</v>
      </c>
      <c r="D35" s="29">
        <f t="shared" ref="D35:D38" si="4">SUM(D18*100)/264039</f>
        <v>6.8531542688769465</v>
      </c>
    </row>
    <row r="36" spans="1:4" s="2" customFormat="1" ht="21" customHeight="1" x14ac:dyDescent="0.3">
      <c r="A36" s="20" t="s">
        <v>17</v>
      </c>
      <c r="B36" s="29">
        <f t="shared" ref="B36:B38" si="5">SUM(B19*100)/516985</f>
        <v>2.6619727845101888</v>
      </c>
      <c r="C36" s="29">
        <f t="shared" ref="C36:C38" si="6">SUM(C19*100)/252946</f>
        <v>2.670530468953848</v>
      </c>
      <c r="D36" s="29">
        <f t="shared" si="4"/>
        <v>2.6537746317778814</v>
      </c>
    </row>
    <row r="37" spans="1:4" s="2" customFormat="1" ht="21" customHeight="1" x14ac:dyDescent="0.3">
      <c r="A37" s="20" t="s">
        <v>18</v>
      </c>
      <c r="B37" s="29">
        <f t="shared" si="5"/>
        <v>2.4083870905345415</v>
      </c>
      <c r="C37" s="29">
        <f t="shared" si="6"/>
        <v>1.0456777335874059</v>
      </c>
      <c r="D37" s="29">
        <f t="shared" si="4"/>
        <v>3.7138453031559733</v>
      </c>
    </row>
    <row r="38" spans="1:4" s="2" customFormat="1" ht="21" customHeight="1" x14ac:dyDescent="0.3">
      <c r="A38" s="19" t="s">
        <v>19</v>
      </c>
      <c r="B38" s="29">
        <f t="shared" si="5"/>
        <v>2.3404934379140593E-2</v>
      </c>
      <c r="C38" s="29">
        <f t="shared" si="6"/>
        <v>3.0045938658844182E-2</v>
      </c>
      <c r="D38" s="29">
        <f t="shared" si="4"/>
        <v>1.6664204909123275E-2</v>
      </c>
    </row>
    <row r="39" spans="1:4" s="2" customFormat="1" ht="20.25" customHeight="1" x14ac:dyDescent="0.3">
      <c r="A39" s="21" t="s">
        <v>20</v>
      </c>
      <c r="B39" s="30" t="s">
        <v>4</v>
      </c>
      <c r="C39" s="30" t="s">
        <v>4</v>
      </c>
      <c r="D39" s="30" t="s">
        <v>4</v>
      </c>
    </row>
    <row r="40" spans="1:4" ht="21" customHeight="1" x14ac:dyDescent="0.35">
      <c r="A40" s="22"/>
      <c r="B40" s="23"/>
      <c r="C40" s="23"/>
      <c r="D40" s="23"/>
    </row>
  </sheetData>
  <mergeCells count="2">
    <mergeCell ref="B6:D6"/>
    <mergeCell ref="B23:D23"/>
  </mergeCells>
  <phoneticPr fontId="1" type="noConversion"/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2019-10-08T02:40:06Z</cp:lastPrinted>
  <dcterms:created xsi:type="dcterms:W3CDTF">2000-11-20T04:06:35Z</dcterms:created>
  <dcterms:modified xsi:type="dcterms:W3CDTF">2020-02-19T09:10:22Z</dcterms:modified>
</cp:coreProperties>
</file>