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3\Template\ส่วนเนื้อหา\ตารางสถิติ -21 สาขา webhost\2. สถิติแรงงาน\"/>
    </mc:Choice>
  </mc:AlternateContent>
  <bookViews>
    <workbookView xWindow="120" yWindow="45" windowWidth="11715" windowHeight="5625"/>
  </bookViews>
  <sheets>
    <sheet name="T-2.2" sheetId="19" r:id="rId1"/>
  </sheets>
  <definedNames>
    <definedName name="_xlnm.Print_Area" localSheetId="0">'T-2.2'!$A$1:$X$36</definedName>
  </definedNames>
  <calcPr calcId="152511"/>
</workbook>
</file>

<file path=xl/calcChain.xml><?xml version="1.0" encoding="utf-8"?>
<calcChain xmlns="http://schemas.openxmlformats.org/spreadsheetml/2006/main">
  <c r="F27" i="19" l="1"/>
  <c r="G27" i="19"/>
  <c r="H27" i="19"/>
  <c r="I27" i="19"/>
  <c r="J27" i="19"/>
  <c r="K27" i="19"/>
  <c r="L27" i="19"/>
  <c r="M27" i="19"/>
  <c r="E27" i="19"/>
  <c r="F22" i="19"/>
  <c r="G22" i="19"/>
  <c r="H22" i="19"/>
  <c r="I22" i="19"/>
  <c r="J22" i="19"/>
  <c r="K22" i="19"/>
  <c r="L22" i="19"/>
  <c r="M22" i="19"/>
  <c r="E22" i="19"/>
  <c r="F17" i="19"/>
  <c r="G17" i="19"/>
  <c r="H17" i="19"/>
  <c r="I17" i="19"/>
  <c r="J17" i="19"/>
  <c r="K17" i="19"/>
  <c r="L17" i="19"/>
  <c r="M17" i="19"/>
  <c r="E17" i="19"/>
  <c r="J12" i="19"/>
  <c r="K12" i="19"/>
  <c r="L12" i="19"/>
  <c r="M12" i="19"/>
  <c r="I12" i="19"/>
  <c r="F12" i="19"/>
  <c r="G12" i="19"/>
  <c r="H12" i="19"/>
  <c r="E12" i="19"/>
</calcChain>
</file>

<file path=xl/sharedStrings.xml><?xml version="1.0" encoding="utf-8"?>
<sst xmlns="http://schemas.openxmlformats.org/spreadsheetml/2006/main" count="73" uniqueCount="46">
  <si>
    <t>รวม</t>
  </si>
  <si>
    <t>Total</t>
  </si>
  <si>
    <t>กำลังแรงงานรวม</t>
  </si>
  <si>
    <t>Others</t>
  </si>
  <si>
    <t>Total  labour  force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</si>
  <si>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</si>
  <si>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</si>
  <si>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</si>
  <si>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</si>
  <si>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</si>
  <si>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</si>
  <si>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</si>
  <si>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</si>
  <si>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</si>
  <si>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</si>
  <si>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</si>
  <si>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</si>
  <si>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</si>
  <si>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</si>
  <si>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</si>
  <si>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</si>
  <si>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</si>
  <si>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</si>
  <si>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</si>
  <si>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</si>
  <si>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</si>
  <si>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</si>
  <si>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</si>
  <si>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</si>
  <si>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</si>
  <si>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</si>
  <si>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</si>
  <si>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ประชากรอายุ 15 ปีขึ้นไป   Population 15 years and over</t>
  </si>
  <si>
    <t>Table</t>
  </si>
  <si>
    <t xml:space="preserve">ตาราง </t>
  </si>
  <si>
    <t>Current labour force</t>
  </si>
  <si>
    <t>labour force</t>
  </si>
  <si>
    <t xml:space="preserve">  2017</t>
  </si>
  <si>
    <t xml:space="preserve">  2018</t>
  </si>
  <si>
    <t xml:space="preserve">  2019</t>
  </si>
  <si>
    <t xml:space="preserve">  2020</t>
  </si>
  <si>
    <t>ประชากรอายุ 15 ปีขึ้นไป จำแนกตามสถานภาพแรงงาน เป็นรายไตรมาส พ.ศ. 2560 - 2563</t>
  </si>
  <si>
    <t>Population Aged 15 Years and Over by Labour Force Status and Quarterly: 2017 - 2020</t>
  </si>
  <si>
    <t>-</t>
  </si>
  <si>
    <t xml:space="preserve">       ที่มา:  การสำรวจภาวะการทำงานของประชากร พ.ศ. 2560 - 2563 ระดับจังหวัด สำนักงานสถิติแห่งชาติ</t>
  </si>
  <si>
    <t xml:space="preserve">    Source: The Labour Force Survey: 2017 - 2020, Provincial level,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</si>
</sst>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7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/>
    <xf numFmtId="0" fontId="8" fillId="0" borderId="1" xfId="0" applyFont="1" applyBorder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/>
    <xf numFmtId="0" fontId="8" fillId="0" borderId="4" xfId="0" applyFont="1" applyBorder="1"/>
    <xf numFmtId="0" fontId="8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shrinkToFit="1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/>
    <xf numFmtId="0" fontId="8" fillId="0" borderId="1" xfId="0" applyFont="1" applyBorder="1" applyAlignment="1"/>
    <xf numFmtId="0" fontId="8" fillId="0" borderId="6" xfId="0" applyFont="1" applyBorder="1" applyAlignment="1"/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167" fontId="8" fillId="0" borderId="3" xfId="1" applyNumberFormat="1" applyFont="1" applyBorder="1"/>
    <xf numFmtId="167" fontId="8" fillId="0" borderId="7" xfId="1" applyNumberFormat="1" applyFont="1" applyBorder="1"/>
    <xf numFmtId="167" fontId="8" fillId="0" borderId="4" xfId="1" applyNumberFormat="1" applyFont="1" applyBorder="1" applyAlignment="1">
      <alignment horizontal="right"/>
    </xf>
    <xf numFmtId="167" fontId="10" fillId="0" borderId="3" xfId="1" applyNumberFormat="1" applyFont="1" applyBorder="1"/>
    <xf numFmtId="167" fontId="10" fillId="0" borderId="7" xfId="1" applyNumberFormat="1" applyFont="1" applyBorder="1"/>
    <xf numFmtId="167" fontId="10" fillId="0" borderId="4" xfId="1" applyNumberFormat="1" applyFont="1" applyBorder="1" applyAlignment="1">
      <alignment horizontal="right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3" xfId="0" applyFont="1" applyBorder="1" applyAlignment="1"/>
    <xf numFmtId="167" fontId="8" fillId="0" borderId="4" xfId="1" applyNumberFormat="1" applyFont="1" applyBorder="1"/>
    <xf numFmtId="167" fontId="10" fillId="0" borderId="3" xfId="1" applyNumberFormat="1" applyFont="1" applyBorder="1" applyAlignment="1">
      <alignment horizontal="right"/>
    </xf>
    <xf numFmtId="167" fontId="8" fillId="0" borderId="3" xfId="1" applyNumberFormat="1" applyFont="1" applyBorder="1" applyAlignment="1">
      <alignment horizontal="right"/>
    </xf>
    <xf numFmtId="167" fontId="8" fillId="0" borderId="7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1143000</xdr:colOff>
      <xdr:row>0</xdr:row>
      <xdr:rowOff>0</xdr:rowOff>
    </xdr:from>
    <xdr:to>
      <xdr:col>16</xdr:col>
      <xdr:colOff>257175</xdr:colOff>
      <xdr:row>3</xdr:row>
      <xdr:rowOff>28576</xdr:rowOff>
    </xdr:to>
    <xdr:grpSp>
      <xdr:nvGrpSpPr>
        <xdr:cNvPr id="10" name="Group 9"/>
        <xdr:cNvGrpSpPr/>
      </xdr:nvGrpSpPr>
      <xdr:grpSpPr>
        <a:xfrm>
          <a:off x="9477375" y="0"/>
          <a:ext cx="457200" cy="600076"/>
          <a:chOff x="9925050" y="1885951"/>
          <a:chExt cx="457200" cy="600076"/>
        </a:xfrm>
      </xdr:grpSpPr>
      <xdr:sp macro="" textlink="">
        <xdr:nvSpPr>
          <xdr:cNvPr id="11" name="Chevron 10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2" name="TextBox 11"/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20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2"/>
  <sheetViews>
    <sheetView showGridLines="0" tabSelected="1" zoomScaleNormal="100" workbookViewId="0"/>
  </sheetViews>
  <sheetFormatPr defaultRowHeight="18.75" x14ac:dyDescent="0.3"/>
  <cols>
    <col min="1" max="1" width="1.7109375" style="5" customWidth="1"/>
    <col min="2" max="2" width="5.5703125" style="5" customWidth="1"/>
    <col min="3" max="3" width="4.85546875" style="5" customWidth="1"/>
    <col min="4" max="4" width="5.140625" style="5" customWidth="1"/>
    <col min="5" max="8" width="11.28515625" style="5" customWidth="1"/>
    <col min="9" max="9" width="14.7109375" style="5" customWidth="1"/>
    <col min="10" max="13" width="11.28515625" style="5" customWidth="1"/>
    <col min="14" max="14" width="2.7109375" style="5" customWidth="1"/>
    <col min="15" max="15" width="17.85546875" style="5" customWidth="1"/>
    <col min="16" max="16" width="2.28515625" style="5" customWidth="1"/>
    <col min="17" max="17" width="4.140625" style="5" customWidth="1"/>
    <col min="18" max="16384" width="9.140625" style="5"/>
  </cols>
  <sheetData>
    <row r="1" spans="1:16" s="1" customFormat="1" x14ac:dyDescent="0.3">
      <c r="B1" s="1" t="s">
        <v>34</v>
      </c>
      <c r="C1" s="2">
        <v>2.2000000000000002</v>
      </c>
      <c r="D1" s="1" t="s">
        <v>41</v>
      </c>
    </row>
    <row r="2" spans="1:16" s="3" customFormat="1" x14ac:dyDescent="0.3">
      <c r="B2" s="1" t="s">
        <v>33</v>
      </c>
      <c r="C2" s="2">
        <v>2.2000000000000002</v>
      </c>
      <c r="D2" s="1" t="s">
        <v>42</v>
      </c>
      <c r="E2" s="1"/>
      <c r="O2" s="28"/>
    </row>
    <row r="3" spans="1:16" s="3" customFormat="1" ht="7.5" customHeight="1" x14ac:dyDescent="0.3">
      <c r="C3" s="2"/>
      <c r="O3" s="28"/>
    </row>
    <row r="4" spans="1:16" s="4" customFormat="1" ht="18" customHeight="1" x14ac:dyDescent="0.3">
      <c r="A4" s="50" t="s">
        <v>5</v>
      </c>
      <c r="B4" s="50"/>
      <c r="C4" s="50"/>
      <c r="D4" s="51"/>
      <c r="E4" s="56" t="s">
        <v>32</v>
      </c>
      <c r="F4" s="57"/>
      <c r="G4" s="57"/>
      <c r="H4" s="57"/>
      <c r="I4" s="57"/>
      <c r="J4" s="57"/>
      <c r="K4" s="57"/>
      <c r="L4" s="57"/>
      <c r="M4" s="58"/>
      <c r="N4" s="43" t="s">
        <v>6</v>
      </c>
      <c r="O4" s="44"/>
    </row>
    <row r="5" spans="1:16" s="7" customFormat="1" ht="18.75" customHeight="1" x14ac:dyDescent="0.25">
      <c r="A5" s="52"/>
      <c r="B5" s="52"/>
      <c r="C5" s="52"/>
      <c r="D5" s="53"/>
      <c r="E5" s="59" t="s">
        <v>2</v>
      </c>
      <c r="F5" s="60"/>
      <c r="G5" s="60"/>
      <c r="H5" s="60"/>
      <c r="I5" s="61"/>
      <c r="J5" s="62" t="s">
        <v>16</v>
      </c>
      <c r="K5" s="63"/>
      <c r="L5" s="63"/>
      <c r="M5" s="64"/>
      <c r="N5" s="45"/>
      <c r="O5" s="46"/>
      <c r="P5" s="6"/>
    </row>
    <row r="6" spans="1:16" s="7" customFormat="1" ht="16.5" customHeight="1" x14ac:dyDescent="0.25">
      <c r="A6" s="52"/>
      <c r="B6" s="52"/>
      <c r="C6" s="52"/>
      <c r="D6" s="53"/>
      <c r="E6" s="65" t="s">
        <v>4</v>
      </c>
      <c r="F6" s="66"/>
      <c r="G6" s="66"/>
      <c r="H6" s="66"/>
      <c r="I6" s="67"/>
      <c r="J6" s="65" t="s">
        <v>17</v>
      </c>
      <c r="K6" s="66"/>
      <c r="L6" s="66"/>
      <c r="M6" s="67"/>
      <c r="N6" s="45"/>
      <c r="O6" s="46"/>
      <c r="P6" s="6"/>
    </row>
    <row r="7" spans="1:16" s="7" customFormat="1" ht="17.25" customHeight="1" x14ac:dyDescent="0.25">
      <c r="A7" s="52"/>
      <c r="B7" s="52"/>
      <c r="C7" s="52"/>
      <c r="D7" s="53"/>
      <c r="E7" s="31"/>
      <c r="F7" s="49" t="s">
        <v>18</v>
      </c>
      <c r="G7" s="50"/>
      <c r="H7" s="51"/>
      <c r="I7" s="30" t="s">
        <v>19</v>
      </c>
      <c r="J7" s="18"/>
      <c r="K7" s="18"/>
      <c r="L7" s="29"/>
      <c r="M7" s="18"/>
      <c r="N7" s="45"/>
      <c r="O7" s="46"/>
      <c r="P7" s="6"/>
    </row>
    <row r="8" spans="1:16" s="7" customFormat="1" ht="18.75" customHeight="1" x14ac:dyDescent="0.25">
      <c r="A8" s="52"/>
      <c r="B8" s="52"/>
      <c r="C8" s="52"/>
      <c r="D8" s="53"/>
      <c r="E8" s="26"/>
      <c r="F8" s="40" t="s">
        <v>35</v>
      </c>
      <c r="G8" s="41"/>
      <c r="H8" s="42"/>
      <c r="I8" s="32" t="s">
        <v>20</v>
      </c>
      <c r="J8" s="26"/>
      <c r="K8" s="32" t="s">
        <v>21</v>
      </c>
      <c r="L8" s="17"/>
      <c r="M8" s="32"/>
      <c r="N8" s="45"/>
      <c r="O8" s="46"/>
      <c r="P8" s="6"/>
    </row>
    <row r="9" spans="1:16" s="7" customFormat="1" ht="16.5" customHeight="1" x14ac:dyDescent="0.25">
      <c r="A9" s="52"/>
      <c r="B9" s="52"/>
      <c r="C9" s="52"/>
      <c r="D9" s="53"/>
      <c r="E9" s="38" t="s">
        <v>0</v>
      </c>
      <c r="F9" s="33" t="s">
        <v>0</v>
      </c>
      <c r="G9" s="32" t="s">
        <v>24</v>
      </c>
      <c r="H9" s="32" t="s">
        <v>25</v>
      </c>
      <c r="I9" s="32" t="s">
        <v>26</v>
      </c>
      <c r="J9" s="38" t="s">
        <v>0</v>
      </c>
      <c r="K9" s="32" t="s">
        <v>27</v>
      </c>
      <c r="L9" s="39" t="s">
        <v>22</v>
      </c>
      <c r="M9" s="32" t="s">
        <v>23</v>
      </c>
      <c r="N9" s="45"/>
      <c r="O9" s="46"/>
      <c r="P9" s="6"/>
    </row>
    <row r="10" spans="1:16" s="7" customFormat="1" ht="16.5" customHeight="1" x14ac:dyDescent="0.25">
      <c r="A10" s="54"/>
      <c r="B10" s="54"/>
      <c r="C10" s="54"/>
      <c r="D10" s="55"/>
      <c r="E10" s="19" t="s">
        <v>1</v>
      </c>
      <c r="F10" s="12" t="s">
        <v>1</v>
      </c>
      <c r="G10" s="12" t="s">
        <v>29</v>
      </c>
      <c r="H10" s="12" t="s">
        <v>30</v>
      </c>
      <c r="I10" s="12" t="s">
        <v>36</v>
      </c>
      <c r="J10" s="19" t="s">
        <v>1</v>
      </c>
      <c r="K10" s="12" t="s">
        <v>31</v>
      </c>
      <c r="L10" s="19" t="s">
        <v>28</v>
      </c>
      <c r="M10" s="19" t="s">
        <v>3</v>
      </c>
      <c r="N10" s="47"/>
      <c r="O10" s="48"/>
      <c r="P10" s="6"/>
    </row>
    <row r="11" spans="1:16" s="6" customFormat="1" ht="5.25" customHeight="1" x14ac:dyDescent="0.25">
      <c r="A11" s="25"/>
      <c r="B11" s="25"/>
      <c r="C11" s="25"/>
      <c r="D11" s="25"/>
      <c r="E11" s="21"/>
      <c r="F11" s="26"/>
      <c r="G11" s="26"/>
      <c r="H11" s="26"/>
      <c r="I11" s="10"/>
      <c r="J11" s="11"/>
      <c r="K11" s="11"/>
      <c r="L11" s="11"/>
      <c r="M11" s="26"/>
      <c r="N11" s="34"/>
      <c r="O11" s="16"/>
    </row>
    <row r="12" spans="1:16" s="8" customFormat="1" ht="15.75" customHeight="1" x14ac:dyDescent="0.25">
      <c r="A12" s="68">
        <v>2560</v>
      </c>
      <c r="B12" s="69"/>
      <c r="C12" s="69"/>
      <c r="D12" s="69"/>
      <c r="E12" s="73">
        <f>SUM(E13:E16)/4</f>
        <v>328123.24</v>
      </c>
      <c r="F12" s="74">
        <f t="shared" ref="F12:H12" si="0">SUM(F13:F16)/4</f>
        <v>328032.24</v>
      </c>
      <c r="G12" s="74">
        <f t="shared" si="0"/>
        <v>311597.60250000004</v>
      </c>
      <c r="H12" s="74">
        <f t="shared" si="0"/>
        <v>16434.387499999997</v>
      </c>
      <c r="I12" s="75">
        <f>SUM(I13:I16)/4</f>
        <v>91</v>
      </c>
      <c r="J12" s="75">
        <f t="shared" ref="J12:M12" si="1">SUM(J13:J16)/4</f>
        <v>180707.76249999998</v>
      </c>
      <c r="K12" s="75">
        <f t="shared" si="1"/>
        <v>61174.392500000002</v>
      </c>
      <c r="L12" s="75">
        <f t="shared" si="1"/>
        <v>41914.544999999998</v>
      </c>
      <c r="M12" s="75">
        <f t="shared" si="1"/>
        <v>77619.074999999997</v>
      </c>
      <c r="N12" s="76" t="s">
        <v>37</v>
      </c>
      <c r="O12" s="77"/>
      <c r="P12" s="7"/>
    </row>
    <row r="13" spans="1:16" s="8" customFormat="1" ht="17.25" customHeight="1" x14ac:dyDescent="0.25">
      <c r="A13" s="68" t="s">
        <v>7</v>
      </c>
      <c r="B13" s="69"/>
      <c r="C13" s="69"/>
      <c r="D13" s="69"/>
      <c r="E13" s="70">
        <v>344979</v>
      </c>
      <c r="F13" s="71">
        <v>344615</v>
      </c>
      <c r="G13" s="71">
        <v>335181</v>
      </c>
      <c r="H13" s="71">
        <v>9433</v>
      </c>
      <c r="I13" s="72">
        <v>364</v>
      </c>
      <c r="J13" s="70">
        <v>162425</v>
      </c>
      <c r="K13" s="70">
        <v>54339</v>
      </c>
      <c r="L13" s="70">
        <v>40800</v>
      </c>
      <c r="M13" s="71">
        <v>67287</v>
      </c>
      <c r="N13" s="20"/>
      <c r="O13" s="13" t="s">
        <v>8</v>
      </c>
      <c r="P13" s="7"/>
    </row>
    <row r="14" spans="1:16" s="8" customFormat="1" ht="17.25" customHeight="1" x14ac:dyDescent="0.25">
      <c r="A14" s="68" t="s">
        <v>12</v>
      </c>
      <c r="B14" s="69"/>
      <c r="C14" s="69"/>
      <c r="D14" s="69"/>
      <c r="E14" s="70">
        <v>335912</v>
      </c>
      <c r="F14" s="71">
        <v>335912</v>
      </c>
      <c r="G14" s="71">
        <v>319093</v>
      </c>
      <c r="H14" s="71">
        <v>16819</v>
      </c>
      <c r="I14" s="72" t="s">
        <v>43</v>
      </c>
      <c r="J14" s="70">
        <v>172460</v>
      </c>
      <c r="K14" s="70">
        <v>55647</v>
      </c>
      <c r="L14" s="70">
        <v>42843</v>
      </c>
      <c r="M14" s="71">
        <v>73970</v>
      </c>
      <c r="N14" s="20"/>
      <c r="O14" s="13" t="s">
        <v>9</v>
      </c>
      <c r="P14" s="6"/>
    </row>
    <row r="15" spans="1:16" s="7" customFormat="1" ht="17.25" customHeight="1" x14ac:dyDescent="0.25">
      <c r="A15" s="68" t="s">
        <v>13</v>
      </c>
      <c r="B15" s="69"/>
      <c r="C15" s="69"/>
      <c r="D15" s="69"/>
      <c r="E15" s="70">
        <v>315781.78999999998</v>
      </c>
      <c r="F15" s="71">
        <v>315781.78999999998</v>
      </c>
      <c r="G15" s="71">
        <v>299453.06</v>
      </c>
      <c r="H15" s="71">
        <v>16328.73</v>
      </c>
      <c r="I15" s="72" t="s">
        <v>43</v>
      </c>
      <c r="J15" s="70">
        <v>193594.21</v>
      </c>
      <c r="K15" s="70">
        <v>67685.45</v>
      </c>
      <c r="L15" s="70">
        <v>41100.15</v>
      </c>
      <c r="M15" s="71">
        <v>84808.61</v>
      </c>
      <c r="N15" s="20"/>
      <c r="O15" s="13" t="s">
        <v>10</v>
      </c>
      <c r="P15" s="6"/>
    </row>
    <row r="16" spans="1:16" s="7" customFormat="1" ht="17.25" customHeight="1" x14ac:dyDescent="0.25">
      <c r="A16" s="68" t="s">
        <v>14</v>
      </c>
      <c r="B16" s="69"/>
      <c r="C16" s="69"/>
      <c r="D16" s="69"/>
      <c r="E16" s="70">
        <v>315820.17</v>
      </c>
      <c r="F16" s="71">
        <v>315820.17</v>
      </c>
      <c r="G16" s="71">
        <v>292663.34999999998</v>
      </c>
      <c r="H16" s="71">
        <v>23156.82</v>
      </c>
      <c r="I16" s="72" t="s">
        <v>43</v>
      </c>
      <c r="J16" s="70">
        <v>194351.84</v>
      </c>
      <c r="K16" s="70">
        <v>67026.12</v>
      </c>
      <c r="L16" s="70">
        <v>42915.03</v>
      </c>
      <c r="M16" s="71">
        <v>84410.69</v>
      </c>
      <c r="N16" s="20"/>
      <c r="O16" s="13" t="s">
        <v>11</v>
      </c>
      <c r="P16" s="6"/>
    </row>
    <row r="17" spans="1:16" s="7" customFormat="1" ht="15.75" customHeight="1" x14ac:dyDescent="0.25">
      <c r="A17" s="68">
        <v>2561</v>
      </c>
      <c r="B17" s="69"/>
      <c r="C17" s="69"/>
      <c r="D17" s="69"/>
      <c r="E17" s="73">
        <f>SUM(E18:E21)/4</f>
        <v>340402.64</v>
      </c>
      <c r="F17" s="74">
        <f t="shared" ref="F17:M17" si="2">SUM(F18:F21)/4</f>
        <v>340367.77</v>
      </c>
      <c r="G17" s="74">
        <f t="shared" si="2"/>
        <v>319944.65249999997</v>
      </c>
      <c r="H17" s="74">
        <f t="shared" si="2"/>
        <v>20423.422500000001</v>
      </c>
      <c r="I17" s="75">
        <f t="shared" si="2"/>
        <v>34.75</v>
      </c>
      <c r="J17" s="75">
        <f t="shared" si="2"/>
        <v>171917.74000000002</v>
      </c>
      <c r="K17" s="75">
        <f t="shared" si="2"/>
        <v>57022.807500000003</v>
      </c>
      <c r="L17" s="75">
        <f t="shared" si="2"/>
        <v>42327</v>
      </c>
      <c r="M17" s="75">
        <f t="shared" si="2"/>
        <v>72567.930000000008</v>
      </c>
      <c r="N17" s="76" t="s">
        <v>38</v>
      </c>
      <c r="O17" s="77"/>
      <c r="P17" s="6"/>
    </row>
    <row r="18" spans="1:16" s="7" customFormat="1" ht="17.25" customHeight="1" x14ac:dyDescent="0.25">
      <c r="A18" s="68" t="s">
        <v>15</v>
      </c>
      <c r="B18" s="69"/>
      <c r="C18" s="69"/>
      <c r="D18" s="69"/>
      <c r="E18" s="70">
        <v>334835</v>
      </c>
      <c r="F18" s="71">
        <v>334696</v>
      </c>
      <c r="G18" s="71">
        <v>318032</v>
      </c>
      <c r="H18" s="71">
        <v>16664</v>
      </c>
      <c r="I18" s="72">
        <v>139</v>
      </c>
      <c r="J18" s="70">
        <v>176212</v>
      </c>
      <c r="K18" s="70">
        <v>59836</v>
      </c>
      <c r="L18" s="70">
        <v>45958</v>
      </c>
      <c r="M18" s="71">
        <v>70418</v>
      </c>
      <c r="N18" s="20"/>
      <c r="O18" s="13" t="s">
        <v>8</v>
      </c>
      <c r="P18" s="6"/>
    </row>
    <row r="19" spans="1:16" s="7" customFormat="1" ht="17.25" customHeight="1" x14ac:dyDescent="0.25">
      <c r="A19" s="68" t="s">
        <v>12</v>
      </c>
      <c r="B19" s="69"/>
      <c r="C19" s="69"/>
      <c r="D19" s="69"/>
      <c r="E19" s="70">
        <v>339780.74</v>
      </c>
      <c r="F19" s="71">
        <v>339780.74</v>
      </c>
      <c r="G19" s="71">
        <v>318504.96000000002</v>
      </c>
      <c r="H19" s="71">
        <v>21275.78</v>
      </c>
      <c r="I19" s="72" t="s">
        <v>43</v>
      </c>
      <c r="J19" s="70">
        <v>172115.26</v>
      </c>
      <c r="K19" s="70">
        <v>60834.04</v>
      </c>
      <c r="L19" s="70">
        <v>39118.26</v>
      </c>
      <c r="M19" s="71">
        <v>72162.960000000006</v>
      </c>
      <c r="N19" s="20"/>
      <c r="O19" s="13" t="s">
        <v>9</v>
      </c>
      <c r="P19" s="6"/>
    </row>
    <row r="20" spans="1:16" s="7" customFormat="1" ht="17.25" customHeight="1" x14ac:dyDescent="0.25">
      <c r="A20" s="35" t="s">
        <v>13</v>
      </c>
      <c r="B20" s="35"/>
      <c r="C20" s="35"/>
      <c r="D20" s="78"/>
      <c r="E20" s="70">
        <v>342203.47999999992</v>
      </c>
      <c r="F20" s="71">
        <v>342203</v>
      </c>
      <c r="G20" s="71">
        <v>321767.56999999995</v>
      </c>
      <c r="H20" s="71">
        <v>20435.91</v>
      </c>
      <c r="I20" s="72" t="s">
        <v>43</v>
      </c>
      <c r="J20" s="70">
        <v>170526.03000000003</v>
      </c>
      <c r="K20" s="70">
        <v>53388.87</v>
      </c>
      <c r="L20" s="70">
        <v>40520.86</v>
      </c>
      <c r="M20" s="71">
        <v>76616.3</v>
      </c>
      <c r="N20" s="20"/>
      <c r="O20" s="13" t="s">
        <v>10</v>
      </c>
      <c r="P20" s="6"/>
    </row>
    <row r="21" spans="1:16" s="7" customFormat="1" ht="17.25" customHeight="1" x14ac:dyDescent="0.25">
      <c r="A21" s="35" t="s">
        <v>14</v>
      </c>
      <c r="B21" s="35"/>
      <c r="C21" s="35"/>
      <c r="D21" s="78"/>
      <c r="E21" s="70">
        <v>344791.34</v>
      </c>
      <c r="F21" s="71">
        <v>344791.34</v>
      </c>
      <c r="G21" s="71">
        <v>321474.08</v>
      </c>
      <c r="H21" s="71">
        <v>23318</v>
      </c>
      <c r="I21" s="72" t="s">
        <v>43</v>
      </c>
      <c r="J21" s="70">
        <v>168817.67</v>
      </c>
      <c r="K21" s="70">
        <v>54032.32</v>
      </c>
      <c r="L21" s="70">
        <v>43710.879999999997</v>
      </c>
      <c r="M21" s="71">
        <v>71074.460000000006</v>
      </c>
      <c r="N21" s="20"/>
      <c r="O21" s="13" t="s">
        <v>11</v>
      </c>
      <c r="P21" s="6"/>
    </row>
    <row r="22" spans="1:16" s="7" customFormat="1" ht="15.75" customHeight="1" x14ac:dyDescent="0.25">
      <c r="A22" s="68">
        <v>2562</v>
      </c>
      <c r="B22" s="69"/>
      <c r="C22" s="69"/>
      <c r="D22" s="69"/>
      <c r="E22" s="73">
        <f>SUM(E23:E26)/4</f>
        <v>332383.09250000003</v>
      </c>
      <c r="F22" s="74">
        <f t="shared" ref="F22:M22" si="3">SUM(F23:F26)/4</f>
        <v>331702.315</v>
      </c>
      <c r="G22" s="74">
        <f t="shared" si="3"/>
        <v>318024.77249999996</v>
      </c>
      <c r="H22" s="74">
        <f t="shared" si="3"/>
        <v>13677.5425</v>
      </c>
      <c r="I22" s="75">
        <f t="shared" si="3"/>
        <v>680.77750000000003</v>
      </c>
      <c r="J22" s="75">
        <f t="shared" si="3"/>
        <v>183439.15249999997</v>
      </c>
      <c r="K22" s="75">
        <f t="shared" si="3"/>
        <v>66543.197499999995</v>
      </c>
      <c r="L22" s="75">
        <f t="shared" si="3"/>
        <v>44827.424999999996</v>
      </c>
      <c r="M22" s="75">
        <f t="shared" si="3"/>
        <v>72068.532500000001</v>
      </c>
      <c r="N22" s="76" t="s">
        <v>39</v>
      </c>
      <c r="O22" s="77"/>
      <c r="P22" s="6"/>
    </row>
    <row r="23" spans="1:16" s="8" customFormat="1" ht="17.25" customHeight="1" x14ac:dyDescent="0.25">
      <c r="A23" s="68" t="s">
        <v>15</v>
      </c>
      <c r="B23" s="69"/>
      <c r="C23" s="69"/>
      <c r="D23" s="69"/>
      <c r="E23" s="70">
        <v>334940.95</v>
      </c>
      <c r="F23" s="71">
        <v>334533.25</v>
      </c>
      <c r="G23" s="71">
        <v>317683.13</v>
      </c>
      <c r="H23" s="71">
        <v>16850.11</v>
      </c>
      <c r="I23" s="79">
        <v>407.71</v>
      </c>
      <c r="J23" s="70">
        <v>179608.04</v>
      </c>
      <c r="K23" s="70">
        <v>62400.12</v>
      </c>
      <c r="L23" s="70">
        <v>46315.78</v>
      </c>
      <c r="M23" s="71">
        <v>70892.149999999994</v>
      </c>
      <c r="N23" s="20"/>
      <c r="O23" s="13" t="s">
        <v>8</v>
      </c>
      <c r="P23" s="7"/>
    </row>
    <row r="24" spans="1:16" s="8" customFormat="1" ht="17.25" customHeight="1" x14ac:dyDescent="0.25">
      <c r="A24" s="68" t="s">
        <v>12</v>
      </c>
      <c r="B24" s="69"/>
      <c r="C24" s="69"/>
      <c r="D24" s="69"/>
      <c r="E24" s="70">
        <v>327976.44</v>
      </c>
      <c r="F24" s="71">
        <v>327855.75</v>
      </c>
      <c r="G24" s="71">
        <v>320602.34999999998</v>
      </c>
      <c r="H24" s="71">
        <v>7253.4</v>
      </c>
      <c r="I24" s="79">
        <v>120.69</v>
      </c>
      <c r="J24" s="70">
        <v>187481.55</v>
      </c>
      <c r="K24" s="70">
        <v>64488.44</v>
      </c>
      <c r="L24" s="70">
        <v>47020.9</v>
      </c>
      <c r="M24" s="71">
        <v>75972.22</v>
      </c>
      <c r="N24" s="20"/>
      <c r="O24" s="13" t="s">
        <v>9</v>
      </c>
      <c r="P24" s="7"/>
    </row>
    <row r="25" spans="1:16" s="8" customFormat="1" ht="17.25" customHeight="1" x14ac:dyDescent="0.25">
      <c r="A25" s="35" t="s">
        <v>13</v>
      </c>
      <c r="B25" s="35"/>
      <c r="C25" s="35"/>
      <c r="D25" s="78"/>
      <c r="E25" s="70">
        <v>332483.15999999997</v>
      </c>
      <c r="F25" s="71">
        <v>330748.28999999998</v>
      </c>
      <c r="G25" s="71">
        <v>321005.93</v>
      </c>
      <c r="H25" s="71">
        <v>9742.36</v>
      </c>
      <c r="I25" s="79">
        <v>1734.87</v>
      </c>
      <c r="J25" s="70">
        <v>183813.84</v>
      </c>
      <c r="K25" s="70">
        <v>64185.17</v>
      </c>
      <c r="L25" s="70">
        <v>43565.9</v>
      </c>
      <c r="M25" s="71">
        <v>76062.759999999995</v>
      </c>
      <c r="N25" s="20"/>
      <c r="O25" s="13" t="s">
        <v>10</v>
      </c>
      <c r="P25" s="7"/>
    </row>
    <row r="26" spans="1:16" s="7" customFormat="1" ht="17.25" customHeight="1" x14ac:dyDescent="0.25">
      <c r="A26" s="35" t="s">
        <v>14</v>
      </c>
      <c r="B26" s="35"/>
      <c r="C26" s="35"/>
      <c r="D26" s="78"/>
      <c r="E26" s="70">
        <v>334131.82</v>
      </c>
      <c r="F26" s="71">
        <v>333671.96999999997</v>
      </c>
      <c r="G26" s="71">
        <v>312807.67999999999</v>
      </c>
      <c r="H26" s="71">
        <v>20864.3</v>
      </c>
      <c r="I26" s="79">
        <v>459.84</v>
      </c>
      <c r="J26" s="70">
        <v>182853.18</v>
      </c>
      <c r="K26" s="70">
        <v>75099.06</v>
      </c>
      <c r="L26" s="70">
        <v>42407.12</v>
      </c>
      <c r="M26" s="71">
        <v>65347</v>
      </c>
      <c r="N26" s="20"/>
      <c r="O26" s="13" t="s">
        <v>11</v>
      </c>
      <c r="P26" s="6"/>
    </row>
    <row r="27" spans="1:16" s="8" customFormat="1" ht="16.5" customHeight="1" x14ac:dyDescent="0.25">
      <c r="A27" s="77">
        <v>2563</v>
      </c>
      <c r="B27" s="77"/>
      <c r="C27" s="77"/>
      <c r="D27" s="68"/>
      <c r="E27" s="80">
        <f>SUM(E28)</f>
        <v>348190.2</v>
      </c>
      <c r="F27" s="80">
        <f t="shared" ref="F27:M27" si="4">SUM(F28)</f>
        <v>348190.2</v>
      </c>
      <c r="G27" s="80">
        <f t="shared" si="4"/>
        <v>329579.90999999997</v>
      </c>
      <c r="H27" s="80">
        <f t="shared" si="4"/>
        <v>18610.29</v>
      </c>
      <c r="I27" s="80">
        <f t="shared" si="4"/>
        <v>0</v>
      </c>
      <c r="J27" s="80">
        <f t="shared" si="4"/>
        <v>169489.8</v>
      </c>
      <c r="K27" s="80">
        <f t="shared" si="4"/>
        <v>65570.600000000006</v>
      </c>
      <c r="L27" s="80">
        <f t="shared" si="4"/>
        <v>48932.07</v>
      </c>
      <c r="M27" s="80">
        <f t="shared" si="4"/>
        <v>54987.12</v>
      </c>
      <c r="N27" s="76" t="s">
        <v>40</v>
      </c>
      <c r="O27" s="77"/>
      <c r="P27" s="7"/>
    </row>
    <row r="28" spans="1:16" s="8" customFormat="1" ht="16.5" customHeight="1" x14ac:dyDescent="0.25">
      <c r="A28" s="35" t="s">
        <v>15</v>
      </c>
      <c r="B28" s="35"/>
      <c r="C28" s="35"/>
      <c r="D28" s="78"/>
      <c r="E28" s="81">
        <v>348190.2</v>
      </c>
      <c r="F28" s="82">
        <v>348190.2</v>
      </c>
      <c r="G28" s="82">
        <v>329579.90999999997</v>
      </c>
      <c r="H28" s="82">
        <v>18610.29</v>
      </c>
      <c r="I28" s="72" t="s">
        <v>43</v>
      </c>
      <c r="J28" s="81">
        <v>169489.8</v>
      </c>
      <c r="K28" s="81">
        <v>65570.600000000006</v>
      </c>
      <c r="L28" s="81">
        <v>48932.07</v>
      </c>
      <c r="M28" s="82">
        <v>54987.12</v>
      </c>
      <c r="N28" s="20"/>
      <c r="O28" s="13" t="s">
        <v>8</v>
      </c>
      <c r="P28" s="7"/>
    </row>
    <row r="29" spans="1:16" s="7" customFormat="1" ht="3" customHeight="1" x14ac:dyDescent="0.25">
      <c r="A29" s="36"/>
      <c r="B29" s="36"/>
      <c r="C29" s="36"/>
      <c r="D29" s="37"/>
      <c r="E29" s="24"/>
      <c r="F29" s="22"/>
      <c r="G29" s="22"/>
      <c r="H29" s="22"/>
      <c r="I29" s="23"/>
      <c r="J29" s="24"/>
      <c r="K29" s="24"/>
      <c r="L29" s="24"/>
      <c r="M29" s="22"/>
      <c r="N29" s="22"/>
      <c r="O29" s="14"/>
      <c r="P29" s="6"/>
    </row>
    <row r="30" spans="1:16" s="7" customFormat="1" ht="3.75" customHeight="1" x14ac:dyDescent="0.25">
      <c r="A30" s="35"/>
      <c r="B30" s="35"/>
      <c r="C30" s="35"/>
      <c r="D30" s="35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6"/>
    </row>
    <row r="31" spans="1:16" s="9" customFormat="1" ht="15" customHeight="1" x14ac:dyDescent="0.25">
      <c r="A31" s="15" t="s">
        <v>44</v>
      </c>
      <c r="D31" s="15"/>
      <c r="F31" s="27"/>
      <c r="G31" s="27"/>
      <c r="H31" s="15"/>
      <c r="J31" s="15" t="s">
        <v>45</v>
      </c>
    </row>
    <row r="32" spans="1:16" x14ac:dyDescent="0.3">
      <c r="A32" s="9"/>
      <c r="C32" s="9"/>
      <c r="D32" s="9"/>
      <c r="E32" s="9"/>
    </row>
  </sheetData>
  <mergeCells count="25">
    <mergeCell ref="F8:H8"/>
    <mergeCell ref="A16:D16"/>
    <mergeCell ref="A12:D12"/>
    <mergeCell ref="A13:D13"/>
    <mergeCell ref="N12:O12"/>
    <mergeCell ref="N4:O10"/>
    <mergeCell ref="F7:H7"/>
    <mergeCell ref="A4:D10"/>
    <mergeCell ref="E4:M4"/>
    <mergeCell ref="E5:I5"/>
    <mergeCell ref="J5:M5"/>
    <mergeCell ref="E6:I6"/>
    <mergeCell ref="J6:M6"/>
    <mergeCell ref="N27:O27"/>
    <mergeCell ref="N17:O17"/>
    <mergeCell ref="A14:D14"/>
    <mergeCell ref="N22:O22"/>
    <mergeCell ref="A23:D23"/>
    <mergeCell ref="A27:D27"/>
    <mergeCell ref="A17:D17"/>
    <mergeCell ref="A18:D18"/>
    <mergeCell ref="A19:D19"/>
    <mergeCell ref="A24:D24"/>
    <mergeCell ref="A22:D22"/>
    <mergeCell ref="A15:D15"/>
  </mergeCells>
  <phoneticPr fontId="2" type="noConversion"/>
  <pageMargins left="0.55118110236220474" right="0.35433070866141736" top="0.78740157480314965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T-2.2</vt:lpstr>
      <vt:lpstr>'T-2.2'!Print_Area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2019-01-04T02:41:46Z</cp:lastPrinted>
  <dcterms:created xsi:type="dcterms:W3CDTF">2004-08-16T17:13:42Z</dcterms:created>
  <dcterms:modified xsi:type="dcterms:W3CDTF">2020-09-05T16:24:35Z</dcterms:modified>
</cp:coreProperties>
</file>