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/>
  <c r="D33"/>
  <c r="D26"/>
  <c r="C26"/>
  <c r="B26"/>
  <c r="D37"/>
  <c r="C37"/>
  <c r="C35"/>
  <c r="B33"/>
  <c r="D35"/>
  <c r="C39"/>
  <c r="O24"/>
  <c r="N24"/>
  <c r="M24"/>
  <c r="G24"/>
  <c r="F24"/>
  <c r="E24"/>
  <c r="H20"/>
  <c r="H18"/>
  <c r="H16"/>
  <c r="H14"/>
  <c r="H13"/>
  <c r="H12"/>
  <c r="H10"/>
  <c r="H9"/>
  <c r="H7"/>
  <c r="J6"/>
  <c r="I6"/>
  <c r="H6" s="1"/>
  <c r="D39" l="1"/>
  <c r="C29"/>
  <c r="D29"/>
  <c r="D30"/>
  <c r="C31"/>
  <c r="C30"/>
  <c r="D31"/>
  <c r="B27"/>
  <c r="B37"/>
  <c r="B39"/>
  <c r="B29"/>
  <c r="B31"/>
  <c r="B30"/>
  <c r="B35"/>
  <c r="C27"/>
  <c r="D27"/>
  <c r="C24" l="1"/>
  <c r="D24"/>
  <c r="B24"/>
</calcChain>
</file>

<file path=xl/sharedStrings.xml><?xml version="1.0" encoding="utf-8"?>
<sst xmlns="http://schemas.openxmlformats.org/spreadsheetml/2006/main" count="42" uniqueCount="26">
  <si>
    <t>ตารางที่ 3  จำนวนและร้อยละของผู้มีงานทำ จำแนกตามอาชีพและเพศ</t>
  </si>
  <si>
    <t>อาชีพ</t>
  </si>
  <si>
    <t>รวม</t>
  </si>
  <si>
    <t>ชาย</t>
  </si>
  <si>
    <t>หญิง</t>
  </si>
  <si>
    <t>จำนวน (คน)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</si>
  <si>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</si>
  <si>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</si>
  <si>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</si>
  <si>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</si>
  <si>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</si>
  <si>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</si>
  <si>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</si>
  <si>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</si>
  <si>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</si>
  <si>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</si>
  <si>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</si>
  <si>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</si>
  <si>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</si>
  <si>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</si>
  <si>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</si>
  <si>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</si>
  <si>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</si>
  <si>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ร้อยละ</t>
  </si>
  <si>
    <t>5. พนักงานบริการและพนักงานในร้านค้า  และตลาด</t>
  </si>
  <si>
    <t xml:space="preserve">              ปี 2563</t>
  </si>
</sst>
</file>

<file path=xl/styles.xml><?xml version="1.0" encoding="utf-8"?>
<styleSheet xmlns="http://schemas.openxmlformats.org/spreadsheetml/2006/main">
  <numFmts count="3">
    <numFmt numFmtId="187" formatCode="_(* #,##0.00_);_(* \(#,##0.00\);_(* &quot;-&quot;??_);_(@_)"/>
    <numFmt numFmtId="188" formatCode="0.0"/>
    <numFmt numFmtId="189" formatCode="0.000"/>
  </numFmts>
  <fonts count="1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sz val="12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3" fillId="0" borderId="0" xfId="0" quotePrefix="1" applyFont="1" applyAlignment="1">
      <alignment horizontal="left" vertical="center"/>
    </xf>
    <xf numFmtId="0" fontId="3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/>
    <xf numFmtId="0" fontId="3" fillId="0" borderId="0" xfId="0" applyFont="1" applyAlignment="1">
      <alignment horizontal="left" vertical="center"/>
    </xf>
    <xf numFmtId="188" fontId="6" fillId="0" borderId="0" xfId="0" applyNumberFormat="1" applyFont="1" applyAlignment="1">
      <alignment horizontal="right"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3" fillId="0" borderId="3" xfId="0" quotePrefix="1" applyFont="1" applyBorder="1" applyAlignment="1">
      <alignment horizontal="left" vertical="center"/>
    </xf>
    <xf numFmtId="4" fontId="3" fillId="0" borderId="3" xfId="0" applyNumberFormat="1" applyFont="1" applyBorder="1" applyAlignment="1">
      <alignment horizontal="right" vertical="center"/>
    </xf>
    <xf numFmtId="187" fontId="5" fillId="0" borderId="0" xfId="1" applyFont="1" applyAlignment="1">
      <alignment vertical="center"/>
    </xf>
    <xf numFmtId="187" fontId="5" fillId="0" borderId="0" xfId="1" applyFont="1" applyAlignment="1">
      <alignment horizontal="right" vertical="center"/>
    </xf>
    <xf numFmtId="187" fontId="5" fillId="0" borderId="0" xfId="1" applyFont="1"/>
    <xf numFmtId="187" fontId="5" fillId="0" borderId="0" xfId="1" applyFont="1" applyAlignment="1">
      <alignment horizontal="right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O54"/>
  <sheetViews>
    <sheetView tabSelected="1" workbookViewId="0">
      <selection activeCell="R10" sqref="R10"/>
    </sheetView>
  </sheetViews>
  <sheetFormatPr defaultRowHeight="18.75"/>
  <cols>
    <col min="1" max="1" width="30.625" style="2" customWidth="1"/>
    <col min="2" max="3" width="15.5" style="2" customWidth="1"/>
    <col min="4" max="4" width="14.625" style="2" customWidth="1"/>
    <col min="5" max="10" width="0" style="2" hidden="1" customWidth="1"/>
    <col min="11" max="11" width="9" style="2"/>
    <col min="12" max="16" width="0" style="2" hidden="1" customWidth="1"/>
    <col min="17" max="256" width="9" style="2"/>
    <col min="257" max="257" width="30.625" style="2" customWidth="1"/>
    <col min="258" max="259" width="15.5" style="2" customWidth="1"/>
    <col min="260" max="260" width="14.625" style="2" customWidth="1"/>
    <col min="261" max="266" width="0" style="2" hidden="1" customWidth="1"/>
    <col min="267" max="267" width="9" style="2"/>
    <col min="268" max="272" width="0" style="2" hidden="1" customWidth="1"/>
    <col min="273" max="512" width="9" style="2"/>
    <col min="513" max="513" width="30.625" style="2" customWidth="1"/>
    <col min="514" max="515" width="15.5" style="2" customWidth="1"/>
    <col min="516" max="516" width="14.625" style="2" customWidth="1"/>
    <col min="517" max="522" width="0" style="2" hidden="1" customWidth="1"/>
    <col min="523" max="523" width="9" style="2"/>
    <col min="524" max="528" width="0" style="2" hidden="1" customWidth="1"/>
    <col min="529" max="768" width="9" style="2"/>
    <col min="769" max="769" width="30.625" style="2" customWidth="1"/>
    <col min="770" max="771" width="15.5" style="2" customWidth="1"/>
    <col min="772" max="772" width="14.625" style="2" customWidth="1"/>
    <col min="773" max="778" width="0" style="2" hidden="1" customWidth="1"/>
    <col min="779" max="779" width="9" style="2"/>
    <col min="780" max="784" width="0" style="2" hidden="1" customWidth="1"/>
    <col min="785" max="1024" width="9" style="2"/>
    <col min="1025" max="1025" width="30.625" style="2" customWidth="1"/>
    <col min="1026" max="1027" width="15.5" style="2" customWidth="1"/>
    <col min="1028" max="1028" width="14.625" style="2" customWidth="1"/>
    <col min="1029" max="1034" width="0" style="2" hidden="1" customWidth="1"/>
    <col min="1035" max="1035" width="9" style="2"/>
    <col min="1036" max="1040" width="0" style="2" hidden="1" customWidth="1"/>
    <col min="1041" max="1280" width="9" style="2"/>
    <col min="1281" max="1281" width="30.625" style="2" customWidth="1"/>
    <col min="1282" max="1283" width="15.5" style="2" customWidth="1"/>
    <col min="1284" max="1284" width="14.625" style="2" customWidth="1"/>
    <col min="1285" max="1290" width="0" style="2" hidden="1" customWidth="1"/>
    <col min="1291" max="1291" width="9" style="2"/>
    <col min="1292" max="1296" width="0" style="2" hidden="1" customWidth="1"/>
    <col min="1297" max="1536" width="9" style="2"/>
    <col min="1537" max="1537" width="30.625" style="2" customWidth="1"/>
    <col min="1538" max="1539" width="15.5" style="2" customWidth="1"/>
    <col min="1540" max="1540" width="14.625" style="2" customWidth="1"/>
    <col min="1541" max="1546" width="0" style="2" hidden="1" customWidth="1"/>
    <col min="1547" max="1547" width="9" style="2"/>
    <col min="1548" max="1552" width="0" style="2" hidden="1" customWidth="1"/>
    <col min="1553" max="1792" width="9" style="2"/>
    <col min="1793" max="1793" width="30.625" style="2" customWidth="1"/>
    <col min="1794" max="1795" width="15.5" style="2" customWidth="1"/>
    <col min="1796" max="1796" width="14.625" style="2" customWidth="1"/>
    <col min="1797" max="1802" width="0" style="2" hidden="1" customWidth="1"/>
    <col min="1803" max="1803" width="9" style="2"/>
    <col min="1804" max="1808" width="0" style="2" hidden="1" customWidth="1"/>
    <col min="1809" max="2048" width="9" style="2"/>
    <col min="2049" max="2049" width="30.625" style="2" customWidth="1"/>
    <col min="2050" max="2051" width="15.5" style="2" customWidth="1"/>
    <col min="2052" max="2052" width="14.625" style="2" customWidth="1"/>
    <col min="2053" max="2058" width="0" style="2" hidden="1" customWidth="1"/>
    <col min="2059" max="2059" width="9" style="2"/>
    <col min="2060" max="2064" width="0" style="2" hidden="1" customWidth="1"/>
    <col min="2065" max="2304" width="9" style="2"/>
    <col min="2305" max="2305" width="30.625" style="2" customWidth="1"/>
    <col min="2306" max="2307" width="15.5" style="2" customWidth="1"/>
    <col min="2308" max="2308" width="14.625" style="2" customWidth="1"/>
    <col min="2309" max="2314" width="0" style="2" hidden="1" customWidth="1"/>
    <col min="2315" max="2315" width="9" style="2"/>
    <col min="2316" max="2320" width="0" style="2" hidden="1" customWidth="1"/>
    <col min="2321" max="2560" width="9" style="2"/>
    <col min="2561" max="2561" width="30.625" style="2" customWidth="1"/>
    <col min="2562" max="2563" width="15.5" style="2" customWidth="1"/>
    <col min="2564" max="2564" width="14.625" style="2" customWidth="1"/>
    <col min="2565" max="2570" width="0" style="2" hidden="1" customWidth="1"/>
    <col min="2571" max="2571" width="9" style="2"/>
    <col min="2572" max="2576" width="0" style="2" hidden="1" customWidth="1"/>
    <col min="2577" max="2816" width="9" style="2"/>
    <col min="2817" max="2817" width="30.625" style="2" customWidth="1"/>
    <col min="2818" max="2819" width="15.5" style="2" customWidth="1"/>
    <col min="2820" max="2820" width="14.625" style="2" customWidth="1"/>
    <col min="2821" max="2826" width="0" style="2" hidden="1" customWidth="1"/>
    <col min="2827" max="2827" width="9" style="2"/>
    <col min="2828" max="2832" width="0" style="2" hidden="1" customWidth="1"/>
    <col min="2833" max="3072" width="9" style="2"/>
    <col min="3073" max="3073" width="30.625" style="2" customWidth="1"/>
    <col min="3074" max="3075" width="15.5" style="2" customWidth="1"/>
    <col min="3076" max="3076" width="14.625" style="2" customWidth="1"/>
    <col min="3077" max="3082" width="0" style="2" hidden="1" customWidth="1"/>
    <col min="3083" max="3083" width="9" style="2"/>
    <col min="3084" max="3088" width="0" style="2" hidden="1" customWidth="1"/>
    <col min="3089" max="3328" width="9" style="2"/>
    <col min="3329" max="3329" width="30.625" style="2" customWidth="1"/>
    <col min="3330" max="3331" width="15.5" style="2" customWidth="1"/>
    <col min="3332" max="3332" width="14.625" style="2" customWidth="1"/>
    <col min="3333" max="3338" width="0" style="2" hidden="1" customWidth="1"/>
    <col min="3339" max="3339" width="9" style="2"/>
    <col min="3340" max="3344" width="0" style="2" hidden="1" customWidth="1"/>
    <col min="3345" max="3584" width="9" style="2"/>
    <col min="3585" max="3585" width="30.625" style="2" customWidth="1"/>
    <col min="3586" max="3587" width="15.5" style="2" customWidth="1"/>
    <col min="3588" max="3588" width="14.625" style="2" customWidth="1"/>
    <col min="3589" max="3594" width="0" style="2" hidden="1" customWidth="1"/>
    <col min="3595" max="3595" width="9" style="2"/>
    <col min="3596" max="3600" width="0" style="2" hidden="1" customWidth="1"/>
    <col min="3601" max="3840" width="9" style="2"/>
    <col min="3841" max="3841" width="30.625" style="2" customWidth="1"/>
    <col min="3842" max="3843" width="15.5" style="2" customWidth="1"/>
    <col min="3844" max="3844" width="14.625" style="2" customWidth="1"/>
    <col min="3845" max="3850" width="0" style="2" hidden="1" customWidth="1"/>
    <col min="3851" max="3851" width="9" style="2"/>
    <col min="3852" max="3856" width="0" style="2" hidden="1" customWidth="1"/>
    <col min="3857" max="4096" width="9" style="2"/>
    <col min="4097" max="4097" width="30.625" style="2" customWidth="1"/>
    <col min="4098" max="4099" width="15.5" style="2" customWidth="1"/>
    <col min="4100" max="4100" width="14.625" style="2" customWidth="1"/>
    <col min="4101" max="4106" width="0" style="2" hidden="1" customWidth="1"/>
    <col min="4107" max="4107" width="9" style="2"/>
    <col min="4108" max="4112" width="0" style="2" hidden="1" customWidth="1"/>
    <col min="4113" max="4352" width="9" style="2"/>
    <col min="4353" max="4353" width="30.625" style="2" customWidth="1"/>
    <col min="4354" max="4355" width="15.5" style="2" customWidth="1"/>
    <col min="4356" max="4356" width="14.625" style="2" customWidth="1"/>
    <col min="4357" max="4362" width="0" style="2" hidden="1" customWidth="1"/>
    <col min="4363" max="4363" width="9" style="2"/>
    <col min="4364" max="4368" width="0" style="2" hidden="1" customWidth="1"/>
    <col min="4369" max="4608" width="9" style="2"/>
    <col min="4609" max="4609" width="30.625" style="2" customWidth="1"/>
    <col min="4610" max="4611" width="15.5" style="2" customWidth="1"/>
    <col min="4612" max="4612" width="14.625" style="2" customWidth="1"/>
    <col min="4613" max="4618" width="0" style="2" hidden="1" customWidth="1"/>
    <col min="4619" max="4619" width="9" style="2"/>
    <col min="4620" max="4624" width="0" style="2" hidden="1" customWidth="1"/>
    <col min="4625" max="4864" width="9" style="2"/>
    <col min="4865" max="4865" width="30.625" style="2" customWidth="1"/>
    <col min="4866" max="4867" width="15.5" style="2" customWidth="1"/>
    <col min="4868" max="4868" width="14.625" style="2" customWidth="1"/>
    <col min="4869" max="4874" width="0" style="2" hidden="1" customWidth="1"/>
    <col min="4875" max="4875" width="9" style="2"/>
    <col min="4876" max="4880" width="0" style="2" hidden="1" customWidth="1"/>
    <col min="4881" max="5120" width="9" style="2"/>
    <col min="5121" max="5121" width="30.625" style="2" customWidth="1"/>
    <col min="5122" max="5123" width="15.5" style="2" customWidth="1"/>
    <col min="5124" max="5124" width="14.625" style="2" customWidth="1"/>
    <col min="5125" max="5130" width="0" style="2" hidden="1" customWidth="1"/>
    <col min="5131" max="5131" width="9" style="2"/>
    <col min="5132" max="5136" width="0" style="2" hidden="1" customWidth="1"/>
    <col min="5137" max="5376" width="9" style="2"/>
    <col min="5377" max="5377" width="30.625" style="2" customWidth="1"/>
    <col min="5378" max="5379" width="15.5" style="2" customWidth="1"/>
    <col min="5380" max="5380" width="14.625" style="2" customWidth="1"/>
    <col min="5381" max="5386" width="0" style="2" hidden="1" customWidth="1"/>
    <col min="5387" max="5387" width="9" style="2"/>
    <col min="5388" max="5392" width="0" style="2" hidden="1" customWidth="1"/>
    <col min="5393" max="5632" width="9" style="2"/>
    <col min="5633" max="5633" width="30.625" style="2" customWidth="1"/>
    <col min="5634" max="5635" width="15.5" style="2" customWidth="1"/>
    <col min="5636" max="5636" width="14.625" style="2" customWidth="1"/>
    <col min="5637" max="5642" width="0" style="2" hidden="1" customWidth="1"/>
    <col min="5643" max="5643" width="9" style="2"/>
    <col min="5644" max="5648" width="0" style="2" hidden="1" customWidth="1"/>
    <col min="5649" max="5888" width="9" style="2"/>
    <col min="5889" max="5889" width="30.625" style="2" customWidth="1"/>
    <col min="5890" max="5891" width="15.5" style="2" customWidth="1"/>
    <col min="5892" max="5892" width="14.625" style="2" customWidth="1"/>
    <col min="5893" max="5898" width="0" style="2" hidden="1" customWidth="1"/>
    <col min="5899" max="5899" width="9" style="2"/>
    <col min="5900" max="5904" width="0" style="2" hidden="1" customWidth="1"/>
    <col min="5905" max="6144" width="9" style="2"/>
    <col min="6145" max="6145" width="30.625" style="2" customWidth="1"/>
    <col min="6146" max="6147" width="15.5" style="2" customWidth="1"/>
    <col min="6148" max="6148" width="14.625" style="2" customWidth="1"/>
    <col min="6149" max="6154" width="0" style="2" hidden="1" customWidth="1"/>
    <col min="6155" max="6155" width="9" style="2"/>
    <col min="6156" max="6160" width="0" style="2" hidden="1" customWidth="1"/>
    <col min="6161" max="6400" width="9" style="2"/>
    <col min="6401" max="6401" width="30.625" style="2" customWidth="1"/>
    <col min="6402" max="6403" width="15.5" style="2" customWidth="1"/>
    <col min="6404" max="6404" width="14.625" style="2" customWidth="1"/>
    <col min="6405" max="6410" width="0" style="2" hidden="1" customWidth="1"/>
    <col min="6411" max="6411" width="9" style="2"/>
    <col min="6412" max="6416" width="0" style="2" hidden="1" customWidth="1"/>
    <col min="6417" max="6656" width="9" style="2"/>
    <col min="6657" max="6657" width="30.625" style="2" customWidth="1"/>
    <col min="6658" max="6659" width="15.5" style="2" customWidth="1"/>
    <col min="6660" max="6660" width="14.625" style="2" customWidth="1"/>
    <col min="6661" max="6666" width="0" style="2" hidden="1" customWidth="1"/>
    <col min="6667" max="6667" width="9" style="2"/>
    <col min="6668" max="6672" width="0" style="2" hidden="1" customWidth="1"/>
    <col min="6673" max="6912" width="9" style="2"/>
    <col min="6913" max="6913" width="30.625" style="2" customWidth="1"/>
    <col min="6914" max="6915" width="15.5" style="2" customWidth="1"/>
    <col min="6916" max="6916" width="14.625" style="2" customWidth="1"/>
    <col min="6917" max="6922" width="0" style="2" hidden="1" customWidth="1"/>
    <col min="6923" max="6923" width="9" style="2"/>
    <col min="6924" max="6928" width="0" style="2" hidden="1" customWidth="1"/>
    <col min="6929" max="7168" width="9" style="2"/>
    <col min="7169" max="7169" width="30.625" style="2" customWidth="1"/>
    <col min="7170" max="7171" width="15.5" style="2" customWidth="1"/>
    <col min="7172" max="7172" width="14.625" style="2" customWidth="1"/>
    <col min="7173" max="7178" width="0" style="2" hidden="1" customWidth="1"/>
    <col min="7179" max="7179" width="9" style="2"/>
    <col min="7180" max="7184" width="0" style="2" hidden="1" customWidth="1"/>
    <col min="7185" max="7424" width="9" style="2"/>
    <col min="7425" max="7425" width="30.625" style="2" customWidth="1"/>
    <col min="7426" max="7427" width="15.5" style="2" customWidth="1"/>
    <col min="7428" max="7428" width="14.625" style="2" customWidth="1"/>
    <col min="7429" max="7434" width="0" style="2" hidden="1" customWidth="1"/>
    <col min="7435" max="7435" width="9" style="2"/>
    <col min="7436" max="7440" width="0" style="2" hidden="1" customWidth="1"/>
    <col min="7441" max="7680" width="9" style="2"/>
    <col min="7681" max="7681" width="30.625" style="2" customWidth="1"/>
    <col min="7682" max="7683" width="15.5" style="2" customWidth="1"/>
    <col min="7684" max="7684" width="14.625" style="2" customWidth="1"/>
    <col min="7685" max="7690" width="0" style="2" hidden="1" customWidth="1"/>
    <col min="7691" max="7691" width="9" style="2"/>
    <col min="7692" max="7696" width="0" style="2" hidden="1" customWidth="1"/>
    <col min="7697" max="7936" width="9" style="2"/>
    <col min="7937" max="7937" width="30.625" style="2" customWidth="1"/>
    <col min="7938" max="7939" width="15.5" style="2" customWidth="1"/>
    <col min="7940" max="7940" width="14.625" style="2" customWidth="1"/>
    <col min="7941" max="7946" width="0" style="2" hidden="1" customWidth="1"/>
    <col min="7947" max="7947" width="9" style="2"/>
    <col min="7948" max="7952" width="0" style="2" hidden="1" customWidth="1"/>
    <col min="7953" max="8192" width="9" style="2"/>
    <col min="8193" max="8193" width="30.625" style="2" customWidth="1"/>
    <col min="8194" max="8195" width="15.5" style="2" customWidth="1"/>
    <col min="8196" max="8196" width="14.625" style="2" customWidth="1"/>
    <col min="8197" max="8202" width="0" style="2" hidden="1" customWidth="1"/>
    <col min="8203" max="8203" width="9" style="2"/>
    <col min="8204" max="8208" width="0" style="2" hidden="1" customWidth="1"/>
    <col min="8209" max="8448" width="9" style="2"/>
    <col min="8449" max="8449" width="30.625" style="2" customWidth="1"/>
    <col min="8450" max="8451" width="15.5" style="2" customWidth="1"/>
    <col min="8452" max="8452" width="14.625" style="2" customWidth="1"/>
    <col min="8453" max="8458" width="0" style="2" hidden="1" customWidth="1"/>
    <col min="8459" max="8459" width="9" style="2"/>
    <col min="8460" max="8464" width="0" style="2" hidden="1" customWidth="1"/>
    <col min="8465" max="8704" width="9" style="2"/>
    <col min="8705" max="8705" width="30.625" style="2" customWidth="1"/>
    <col min="8706" max="8707" width="15.5" style="2" customWidth="1"/>
    <col min="8708" max="8708" width="14.625" style="2" customWidth="1"/>
    <col min="8709" max="8714" width="0" style="2" hidden="1" customWidth="1"/>
    <col min="8715" max="8715" width="9" style="2"/>
    <col min="8716" max="8720" width="0" style="2" hidden="1" customWidth="1"/>
    <col min="8721" max="8960" width="9" style="2"/>
    <col min="8961" max="8961" width="30.625" style="2" customWidth="1"/>
    <col min="8962" max="8963" width="15.5" style="2" customWidth="1"/>
    <col min="8964" max="8964" width="14.625" style="2" customWidth="1"/>
    <col min="8965" max="8970" width="0" style="2" hidden="1" customWidth="1"/>
    <col min="8971" max="8971" width="9" style="2"/>
    <col min="8972" max="8976" width="0" style="2" hidden="1" customWidth="1"/>
    <col min="8977" max="9216" width="9" style="2"/>
    <col min="9217" max="9217" width="30.625" style="2" customWidth="1"/>
    <col min="9218" max="9219" width="15.5" style="2" customWidth="1"/>
    <col min="9220" max="9220" width="14.625" style="2" customWidth="1"/>
    <col min="9221" max="9226" width="0" style="2" hidden="1" customWidth="1"/>
    <col min="9227" max="9227" width="9" style="2"/>
    <col min="9228" max="9232" width="0" style="2" hidden="1" customWidth="1"/>
    <col min="9233" max="9472" width="9" style="2"/>
    <col min="9473" max="9473" width="30.625" style="2" customWidth="1"/>
    <col min="9474" max="9475" width="15.5" style="2" customWidth="1"/>
    <col min="9476" max="9476" width="14.625" style="2" customWidth="1"/>
    <col min="9477" max="9482" width="0" style="2" hidden="1" customWidth="1"/>
    <col min="9483" max="9483" width="9" style="2"/>
    <col min="9484" max="9488" width="0" style="2" hidden="1" customWidth="1"/>
    <col min="9489" max="9728" width="9" style="2"/>
    <col min="9729" max="9729" width="30.625" style="2" customWidth="1"/>
    <col min="9730" max="9731" width="15.5" style="2" customWidth="1"/>
    <col min="9732" max="9732" width="14.625" style="2" customWidth="1"/>
    <col min="9733" max="9738" width="0" style="2" hidden="1" customWidth="1"/>
    <col min="9739" max="9739" width="9" style="2"/>
    <col min="9740" max="9744" width="0" style="2" hidden="1" customWidth="1"/>
    <col min="9745" max="9984" width="9" style="2"/>
    <col min="9985" max="9985" width="30.625" style="2" customWidth="1"/>
    <col min="9986" max="9987" width="15.5" style="2" customWidth="1"/>
    <col min="9988" max="9988" width="14.625" style="2" customWidth="1"/>
    <col min="9989" max="9994" width="0" style="2" hidden="1" customWidth="1"/>
    <col min="9995" max="9995" width="9" style="2"/>
    <col min="9996" max="10000" width="0" style="2" hidden="1" customWidth="1"/>
    <col min="10001" max="10240" width="9" style="2"/>
    <col min="10241" max="10241" width="30.625" style="2" customWidth="1"/>
    <col min="10242" max="10243" width="15.5" style="2" customWidth="1"/>
    <col min="10244" max="10244" width="14.625" style="2" customWidth="1"/>
    <col min="10245" max="10250" width="0" style="2" hidden="1" customWidth="1"/>
    <col min="10251" max="10251" width="9" style="2"/>
    <col min="10252" max="10256" width="0" style="2" hidden="1" customWidth="1"/>
    <col min="10257" max="10496" width="9" style="2"/>
    <col min="10497" max="10497" width="30.625" style="2" customWidth="1"/>
    <col min="10498" max="10499" width="15.5" style="2" customWidth="1"/>
    <col min="10500" max="10500" width="14.625" style="2" customWidth="1"/>
    <col min="10501" max="10506" width="0" style="2" hidden="1" customWidth="1"/>
    <col min="10507" max="10507" width="9" style="2"/>
    <col min="10508" max="10512" width="0" style="2" hidden="1" customWidth="1"/>
    <col min="10513" max="10752" width="9" style="2"/>
    <col min="10753" max="10753" width="30.625" style="2" customWidth="1"/>
    <col min="10754" max="10755" width="15.5" style="2" customWidth="1"/>
    <col min="10756" max="10756" width="14.625" style="2" customWidth="1"/>
    <col min="10757" max="10762" width="0" style="2" hidden="1" customWidth="1"/>
    <col min="10763" max="10763" width="9" style="2"/>
    <col min="10764" max="10768" width="0" style="2" hidden="1" customWidth="1"/>
    <col min="10769" max="11008" width="9" style="2"/>
    <col min="11009" max="11009" width="30.625" style="2" customWidth="1"/>
    <col min="11010" max="11011" width="15.5" style="2" customWidth="1"/>
    <col min="11012" max="11012" width="14.625" style="2" customWidth="1"/>
    <col min="11013" max="11018" width="0" style="2" hidden="1" customWidth="1"/>
    <col min="11019" max="11019" width="9" style="2"/>
    <col min="11020" max="11024" width="0" style="2" hidden="1" customWidth="1"/>
    <col min="11025" max="11264" width="9" style="2"/>
    <col min="11265" max="11265" width="30.625" style="2" customWidth="1"/>
    <col min="11266" max="11267" width="15.5" style="2" customWidth="1"/>
    <col min="11268" max="11268" width="14.625" style="2" customWidth="1"/>
    <col min="11269" max="11274" width="0" style="2" hidden="1" customWidth="1"/>
    <col min="11275" max="11275" width="9" style="2"/>
    <col min="11276" max="11280" width="0" style="2" hidden="1" customWidth="1"/>
    <col min="11281" max="11520" width="9" style="2"/>
    <col min="11521" max="11521" width="30.625" style="2" customWidth="1"/>
    <col min="11522" max="11523" width="15.5" style="2" customWidth="1"/>
    <col min="11524" max="11524" width="14.625" style="2" customWidth="1"/>
    <col min="11525" max="11530" width="0" style="2" hidden="1" customWidth="1"/>
    <col min="11531" max="11531" width="9" style="2"/>
    <col min="11532" max="11536" width="0" style="2" hidden="1" customWidth="1"/>
    <col min="11537" max="11776" width="9" style="2"/>
    <col min="11777" max="11777" width="30.625" style="2" customWidth="1"/>
    <col min="11778" max="11779" width="15.5" style="2" customWidth="1"/>
    <col min="11780" max="11780" width="14.625" style="2" customWidth="1"/>
    <col min="11781" max="11786" width="0" style="2" hidden="1" customWidth="1"/>
    <col min="11787" max="11787" width="9" style="2"/>
    <col min="11788" max="11792" width="0" style="2" hidden="1" customWidth="1"/>
    <col min="11793" max="12032" width="9" style="2"/>
    <col min="12033" max="12033" width="30.625" style="2" customWidth="1"/>
    <col min="12034" max="12035" width="15.5" style="2" customWidth="1"/>
    <col min="12036" max="12036" width="14.625" style="2" customWidth="1"/>
    <col min="12037" max="12042" width="0" style="2" hidden="1" customWidth="1"/>
    <col min="12043" max="12043" width="9" style="2"/>
    <col min="12044" max="12048" width="0" style="2" hidden="1" customWidth="1"/>
    <col min="12049" max="12288" width="9" style="2"/>
    <col min="12289" max="12289" width="30.625" style="2" customWidth="1"/>
    <col min="12290" max="12291" width="15.5" style="2" customWidth="1"/>
    <col min="12292" max="12292" width="14.625" style="2" customWidth="1"/>
    <col min="12293" max="12298" width="0" style="2" hidden="1" customWidth="1"/>
    <col min="12299" max="12299" width="9" style="2"/>
    <col min="12300" max="12304" width="0" style="2" hidden="1" customWidth="1"/>
    <col min="12305" max="12544" width="9" style="2"/>
    <col min="12545" max="12545" width="30.625" style="2" customWidth="1"/>
    <col min="12546" max="12547" width="15.5" style="2" customWidth="1"/>
    <col min="12548" max="12548" width="14.625" style="2" customWidth="1"/>
    <col min="12549" max="12554" width="0" style="2" hidden="1" customWidth="1"/>
    <col min="12555" max="12555" width="9" style="2"/>
    <col min="12556" max="12560" width="0" style="2" hidden="1" customWidth="1"/>
    <col min="12561" max="12800" width="9" style="2"/>
    <col min="12801" max="12801" width="30.625" style="2" customWidth="1"/>
    <col min="12802" max="12803" width="15.5" style="2" customWidth="1"/>
    <col min="12804" max="12804" width="14.625" style="2" customWidth="1"/>
    <col min="12805" max="12810" width="0" style="2" hidden="1" customWidth="1"/>
    <col min="12811" max="12811" width="9" style="2"/>
    <col min="12812" max="12816" width="0" style="2" hidden="1" customWidth="1"/>
    <col min="12817" max="13056" width="9" style="2"/>
    <col min="13057" max="13057" width="30.625" style="2" customWidth="1"/>
    <col min="13058" max="13059" width="15.5" style="2" customWidth="1"/>
    <col min="13060" max="13060" width="14.625" style="2" customWidth="1"/>
    <col min="13061" max="13066" width="0" style="2" hidden="1" customWidth="1"/>
    <col min="13067" max="13067" width="9" style="2"/>
    <col min="13068" max="13072" width="0" style="2" hidden="1" customWidth="1"/>
    <col min="13073" max="13312" width="9" style="2"/>
    <col min="13313" max="13313" width="30.625" style="2" customWidth="1"/>
    <col min="13314" max="13315" width="15.5" style="2" customWidth="1"/>
    <col min="13316" max="13316" width="14.625" style="2" customWidth="1"/>
    <col min="13317" max="13322" width="0" style="2" hidden="1" customWidth="1"/>
    <col min="13323" max="13323" width="9" style="2"/>
    <col min="13324" max="13328" width="0" style="2" hidden="1" customWidth="1"/>
    <col min="13329" max="13568" width="9" style="2"/>
    <col min="13569" max="13569" width="30.625" style="2" customWidth="1"/>
    <col min="13570" max="13571" width="15.5" style="2" customWidth="1"/>
    <col min="13572" max="13572" width="14.625" style="2" customWidth="1"/>
    <col min="13573" max="13578" width="0" style="2" hidden="1" customWidth="1"/>
    <col min="13579" max="13579" width="9" style="2"/>
    <col min="13580" max="13584" width="0" style="2" hidden="1" customWidth="1"/>
    <col min="13585" max="13824" width="9" style="2"/>
    <col min="13825" max="13825" width="30.625" style="2" customWidth="1"/>
    <col min="13826" max="13827" width="15.5" style="2" customWidth="1"/>
    <col min="13828" max="13828" width="14.625" style="2" customWidth="1"/>
    <col min="13829" max="13834" width="0" style="2" hidden="1" customWidth="1"/>
    <col min="13835" max="13835" width="9" style="2"/>
    <col min="13836" max="13840" width="0" style="2" hidden="1" customWidth="1"/>
    <col min="13841" max="14080" width="9" style="2"/>
    <col min="14081" max="14081" width="30.625" style="2" customWidth="1"/>
    <col min="14082" max="14083" width="15.5" style="2" customWidth="1"/>
    <col min="14084" max="14084" width="14.625" style="2" customWidth="1"/>
    <col min="14085" max="14090" width="0" style="2" hidden="1" customWidth="1"/>
    <col min="14091" max="14091" width="9" style="2"/>
    <col min="14092" max="14096" width="0" style="2" hidden="1" customWidth="1"/>
    <col min="14097" max="14336" width="9" style="2"/>
    <col min="14337" max="14337" width="30.625" style="2" customWidth="1"/>
    <col min="14338" max="14339" width="15.5" style="2" customWidth="1"/>
    <col min="14340" max="14340" width="14.625" style="2" customWidth="1"/>
    <col min="14341" max="14346" width="0" style="2" hidden="1" customWidth="1"/>
    <col min="14347" max="14347" width="9" style="2"/>
    <col min="14348" max="14352" width="0" style="2" hidden="1" customWidth="1"/>
    <col min="14353" max="14592" width="9" style="2"/>
    <col min="14593" max="14593" width="30.625" style="2" customWidth="1"/>
    <col min="14594" max="14595" width="15.5" style="2" customWidth="1"/>
    <col min="14596" max="14596" width="14.625" style="2" customWidth="1"/>
    <col min="14597" max="14602" width="0" style="2" hidden="1" customWidth="1"/>
    <col min="14603" max="14603" width="9" style="2"/>
    <col min="14604" max="14608" width="0" style="2" hidden="1" customWidth="1"/>
    <col min="14609" max="14848" width="9" style="2"/>
    <col min="14849" max="14849" width="30.625" style="2" customWidth="1"/>
    <col min="14850" max="14851" width="15.5" style="2" customWidth="1"/>
    <col min="14852" max="14852" width="14.625" style="2" customWidth="1"/>
    <col min="14853" max="14858" width="0" style="2" hidden="1" customWidth="1"/>
    <col min="14859" max="14859" width="9" style="2"/>
    <col min="14860" max="14864" width="0" style="2" hidden="1" customWidth="1"/>
    <col min="14865" max="15104" width="9" style="2"/>
    <col min="15105" max="15105" width="30.625" style="2" customWidth="1"/>
    <col min="15106" max="15107" width="15.5" style="2" customWidth="1"/>
    <col min="15108" max="15108" width="14.625" style="2" customWidth="1"/>
    <col min="15109" max="15114" width="0" style="2" hidden="1" customWidth="1"/>
    <col min="15115" max="15115" width="9" style="2"/>
    <col min="15116" max="15120" width="0" style="2" hidden="1" customWidth="1"/>
    <col min="15121" max="15360" width="9" style="2"/>
    <col min="15361" max="15361" width="30.625" style="2" customWidth="1"/>
    <col min="15362" max="15363" width="15.5" style="2" customWidth="1"/>
    <col min="15364" max="15364" width="14.625" style="2" customWidth="1"/>
    <col min="15365" max="15370" width="0" style="2" hidden="1" customWidth="1"/>
    <col min="15371" max="15371" width="9" style="2"/>
    <col min="15372" max="15376" width="0" style="2" hidden="1" customWidth="1"/>
    <col min="15377" max="15616" width="9" style="2"/>
    <col min="15617" max="15617" width="30.625" style="2" customWidth="1"/>
    <col min="15618" max="15619" width="15.5" style="2" customWidth="1"/>
    <col min="15620" max="15620" width="14.625" style="2" customWidth="1"/>
    <col min="15621" max="15626" width="0" style="2" hidden="1" customWidth="1"/>
    <col min="15627" max="15627" width="9" style="2"/>
    <col min="15628" max="15632" width="0" style="2" hidden="1" customWidth="1"/>
    <col min="15633" max="15872" width="9" style="2"/>
    <col min="15873" max="15873" width="30.625" style="2" customWidth="1"/>
    <col min="15874" max="15875" width="15.5" style="2" customWidth="1"/>
    <col min="15876" max="15876" width="14.625" style="2" customWidth="1"/>
    <col min="15877" max="15882" width="0" style="2" hidden="1" customWidth="1"/>
    <col min="15883" max="15883" width="9" style="2"/>
    <col min="15884" max="15888" width="0" style="2" hidden="1" customWidth="1"/>
    <col min="15889" max="16128" width="9" style="2"/>
    <col min="16129" max="16129" width="30.625" style="2" customWidth="1"/>
    <col min="16130" max="16131" width="15.5" style="2" customWidth="1"/>
    <col min="16132" max="16132" width="14.625" style="2" customWidth="1"/>
    <col min="16133" max="16138" width="0" style="2" hidden="1" customWidth="1"/>
    <col min="16139" max="16139" width="9" style="2"/>
    <col min="16140" max="16144" width="0" style="2" hidden="1" customWidth="1"/>
    <col min="16145" max="16384" width="9" style="2"/>
  </cols>
  <sheetData>
    <row r="1" spans="1:10" s="3" customFormat="1" ht="30" customHeight="1">
      <c r="A1" s="1" t="s">
        <v>0</v>
      </c>
      <c r="B1" s="2"/>
      <c r="C1" s="2"/>
      <c r="D1" s="2"/>
    </row>
    <row r="2" spans="1:10" s="1" customFormat="1" ht="26.25" customHeight="1">
      <c r="A2" s="1" t="s">
        <v>25</v>
      </c>
      <c r="B2" s="4"/>
      <c r="C2" s="4"/>
      <c r="D2" s="4"/>
    </row>
    <row r="3" spans="1:10" s="3" customFormat="1" ht="13.5" customHeight="1">
      <c r="A3" s="5"/>
      <c r="B3" s="5"/>
      <c r="C3" s="5"/>
      <c r="D3" s="5"/>
    </row>
    <row r="4" spans="1:10" s="3" customFormat="1" ht="32.25" customHeight="1">
      <c r="A4" s="6" t="s">
        <v>1</v>
      </c>
      <c r="B4" s="7" t="s">
        <v>2</v>
      </c>
      <c r="C4" s="7" t="s">
        <v>3</v>
      </c>
      <c r="D4" s="7" t="s">
        <v>4</v>
      </c>
    </row>
    <row r="5" spans="1:10" s="3" customFormat="1" ht="18" customHeight="1">
      <c r="A5" s="8"/>
      <c r="B5" s="32" t="s">
        <v>5</v>
      </c>
      <c r="C5" s="32"/>
      <c r="D5" s="32"/>
    </row>
    <row r="6" spans="1:10" s="10" customFormat="1" ht="18" customHeight="1">
      <c r="A6" s="8" t="s">
        <v>6</v>
      </c>
      <c r="B6" s="9">
        <v>886927.5</v>
      </c>
      <c r="C6" s="9">
        <v>495996.25</v>
      </c>
      <c r="D6" s="9">
        <v>390931.25</v>
      </c>
      <c r="H6" s="11">
        <f>I6+J6</f>
        <v>867393</v>
      </c>
      <c r="I6" s="11">
        <f>I7+I9+I10+I12+I13+I14+I16+I18+I20</f>
        <v>487894</v>
      </c>
      <c r="J6" s="11">
        <f>J7+J9+J10+J12+J13+J14+J16+J18+J20</f>
        <v>379499</v>
      </c>
    </row>
    <row r="7" spans="1:10" s="13" customFormat="1" ht="18" customHeight="1">
      <c r="A7" s="16" t="s">
        <v>7</v>
      </c>
      <c r="B7" s="26">
        <v>0</v>
      </c>
      <c r="C7" s="26">
        <v>0</v>
      </c>
      <c r="D7" s="26">
        <v>0</v>
      </c>
      <c r="H7" s="14">
        <f t="shared" ref="H7:H20" si="0">I7+J7</f>
        <v>28385</v>
      </c>
      <c r="I7" s="14">
        <v>21192</v>
      </c>
      <c r="J7" s="14">
        <v>7193</v>
      </c>
    </row>
    <row r="8" spans="1:10" s="13" customFormat="1" ht="18" customHeight="1">
      <c r="A8" s="12" t="s">
        <v>8</v>
      </c>
      <c r="B8" s="27">
        <v>23172</v>
      </c>
      <c r="C8" s="27">
        <v>15949.75</v>
      </c>
      <c r="D8" s="27">
        <v>7222.25</v>
      </c>
      <c r="H8" s="14"/>
      <c r="I8" s="15"/>
      <c r="J8" s="15"/>
    </row>
    <row r="9" spans="1:10" s="13" customFormat="1" ht="18" customHeight="1">
      <c r="A9" s="16" t="s">
        <v>9</v>
      </c>
      <c r="B9" s="27">
        <v>36265.75</v>
      </c>
      <c r="C9" s="27">
        <v>11151.5</v>
      </c>
      <c r="D9" s="27">
        <v>25114.5</v>
      </c>
      <c r="H9" s="14">
        <f t="shared" si="0"/>
        <v>41202</v>
      </c>
      <c r="I9" s="14">
        <v>12393</v>
      </c>
      <c r="J9" s="14">
        <v>28809</v>
      </c>
    </row>
    <row r="10" spans="1:10" s="13" customFormat="1" ht="18" customHeight="1">
      <c r="A10" s="12" t="s">
        <v>10</v>
      </c>
      <c r="B10" s="26">
        <v>0</v>
      </c>
      <c r="C10" s="26">
        <v>0</v>
      </c>
      <c r="D10" s="26">
        <v>0</v>
      </c>
      <c r="H10" s="14">
        <f t="shared" si="0"/>
        <v>13374</v>
      </c>
      <c r="I10" s="14">
        <v>8945</v>
      </c>
      <c r="J10" s="14">
        <v>4429</v>
      </c>
    </row>
    <row r="11" spans="1:10" ht="18" customHeight="1">
      <c r="A11" s="12" t="s">
        <v>11</v>
      </c>
      <c r="B11" s="27">
        <v>15686.5</v>
      </c>
      <c r="C11" s="27">
        <v>8470.5</v>
      </c>
      <c r="D11" s="27">
        <v>7215.75</v>
      </c>
      <c r="H11" s="14"/>
      <c r="I11" s="15"/>
      <c r="J11" s="15"/>
    </row>
    <row r="12" spans="1:10" ht="18" customHeight="1">
      <c r="A12" s="16" t="s">
        <v>12</v>
      </c>
      <c r="B12" s="27">
        <v>13401.5</v>
      </c>
      <c r="C12" s="27">
        <v>4305.5</v>
      </c>
      <c r="D12" s="27">
        <v>9096</v>
      </c>
      <c r="H12" s="14">
        <f t="shared" si="0"/>
        <v>11635</v>
      </c>
      <c r="I12" s="14">
        <v>4768</v>
      </c>
      <c r="J12" s="14">
        <v>6867</v>
      </c>
    </row>
    <row r="13" spans="1:10" ht="18" customHeight="1">
      <c r="A13" s="12" t="s">
        <v>13</v>
      </c>
      <c r="B13" s="27">
        <v>108816.5</v>
      </c>
      <c r="C13" s="27">
        <v>46156</v>
      </c>
      <c r="D13" s="27">
        <v>62660.5</v>
      </c>
      <c r="H13" s="14">
        <f t="shared" si="0"/>
        <v>116165</v>
      </c>
      <c r="I13" s="14">
        <v>45430</v>
      </c>
      <c r="J13" s="14">
        <v>70735</v>
      </c>
    </row>
    <row r="14" spans="1:10" ht="18" customHeight="1">
      <c r="A14" s="12" t="s">
        <v>14</v>
      </c>
      <c r="B14" s="28">
        <v>0</v>
      </c>
      <c r="C14" s="28">
        <v>0</v>
      </c>
      <c r="D14" s="28">
        <v>0</v>
      </c>
      <c r="H14" s="14">
        <f t="shared" si="0"/>
        <v>412639</v>
      </c>
      <c r="I14" s="14">
        <v>237076</v>
      </c>
      <c r="J14" s="14">
        <v>175563</v>
      </c>
    </row>
    <row r="15" spans="1:10" ht="18" customHeight="1">
      <c r="A15" s="12" t="s">
        <v>15</v>
      </c>
      <c r="B15" s="27">
        <v>540652</v>
      </c>
      <c r="C15" s="27">
        <v>306467.25</v>
      </c>
      <c r="D15" s="27">
        <v>234184.75</v>
      </c>
      <c r="H15" s="14"/>
      <c r="I15" s="15"/>
      <c r="J15" s="15"/>
    </row>
    <row r="16" spans="1:10" ht="18" customHeight="1">
      <c r="A16" s="12" t="s">
        <v>16</v>
      </c>
      <c r="B16" s="28">
        <v>0</v>
      </c>
      <c r="C16" s="28">
        <v>0</v>
      </c>
      <c r="D16" s="28">
        <v>0</v>
      </c>
      <c r="H16" s="14">
        <f t="shared" si="0"/>
        <v>81031</v>
      </c>
      <c r="I16" s="14">
        <v>59597</v>
      </c>
      <c r="J16" s="14">
        <v>21434</v>
      </c>
    </row>
    <row r="17" spans="1:15" ht="18" customHeight="1">
      <c r="A17" s="12" t="s">
        <v>17</v>
      </c>
      <c r="B17" s="27">
        <v>66136</v>
      </c>
      <c r="C17" s="27">
        <v>46397.25</v>
      </c>
      <c r="D17" s="27">
        <v>19738.75</v>
      </c>
      <c r="H17" s="14"/>
      <c r="I17" s="15"/>
      <c r="J17" s="15"/>
    </row>
    <row r="18" spans="1:15" ht="18" customHeight="1">
      <c r="A18" s="12" t="s">
        <v>18</v>
      </c>
      <c r="B18" s="28">
        <v>0</v>
      </c>
      <c r="C18" s="28">
        <v>0</v>
      </c>
      <c r="D18" s="28">
        <v>0</v>
      </c>
      <c r="H18" s="14">
        <f t="shared" si="0"/>
        <v>37655</v>
      </c>
      <c r="I18" s="14">
        <v>28346</v>
      </c>
      <c r="J18" s="14">
        <v>9309</v>
      </c>
    </row>
    <row r="19" spans="1:15" ht="18" customHeight="1">
      <c r="A19" s="12" t="s">
        <v>19</v>
      </c>
      <c r="B19" s="27">
        <v>21990.75</v>
      </c>
      <c r="C19" s="27">
        <v>19668.5</v>
      </c>
      <c r="D19" s="27">
        <v>2322.25</v>
      </c>
      <c r="H19" s="14"/>
      <c r="I19" s="15"/>
      <c r="J19" s="15"/>
    </row>
    <row r="20" spans="1:15" ht="18" customHeight="1">
      <c r="A20" s="16" t="s">
        <v>20</v>
      </c>
      <c r="B20" s="28">
        <v>0</v>
      </c>
      <c r="C20" s="28">
        <v>0</v>
      </c>
      <c r="D20" s="28">
        <v>0</v>
      </c>
      <c r="H20" s="14">
        <f t="shared" si="0"/>
        <v>125307</v>
      </c>
      <c r="I20" s="14">
        <v>70147</v>
      </c>
      <c r="J20" s="14">
        <v>55160</v>
      </c>
    </row>
    <row r="21" spans="1:15" ht="18" customHeight="1">
      <c r="A21" s="16" t="s">
        <v>21</v>
      </c>
      <c r="B21" s="27">
        <v>60806.5</v>
      </c>
      <c r="C21" s="27">
        <v>37430</v>
      </c>
      <c r="D21" s="27">
        <v>23376.5</v>
      </c>
      <c r="H21" s="31"/>
      <c r="I21" s="31"/>
      <c r="J21" s="31"/>
    </row>
    <row r="22" spans="1:15" ht="18" customHeight="1">
      <c r="A22" s="12" t="s">
        <v>22</v>
      </c>
      <c r="B22" s="29">
        <v>0</v>
      </c>
      <c r="C22" s="29">
        <v>0</v>
      </c>
      <c r="D22" s="29">
        <v>0</v>
      </c>
      <c r="H22" s="31"/>
      <c r="I22" s="31"/>
      <c r="J22" s="31"/>
    </row>
    <row r="23" spans="1:15" ht="21.75" customHeight="1">
      <c r="A23" s="4"/>
      <c r="B23" s="33" t="s">
        <v>23</v>
      </c>
      <c r="C23" s="33"/>
      <c r="D23" s="33"/>
      <c r="H23" s="31"/>
      <c r="I23" s="31"/>
      <c r="J23" s="31"/>
    </row>
    <row r="24" spans="1:15" s="10" customFormat="1" ht="18" customHeight="1">
      <c r="A24" s="8" t="s">
        <v>6</v>
      </c>
      <c r="B24" s="17">
        <f>B26+B27+B29+B30+B31+B33+B35+B36+B37+B39</f>
        <v>100</v>
      </c>
      <c r="C24" s="17">
        <f>C26+C27+C29+C30+C31+C33+C35+C36+C37+C39</f>
        <v>99.999999999999986</v>
      </c>
      <c r="D24" s="17">
        <f>D26+D27+D29+D30+D31+D33+D35+D36+D37+D39</f>
        <v>99.999999999999986</v>
      </c>
      <c r="E24" s="18">
        <f>E25+E27+E28+E30+E31+E32+E34+E36+E38</f>
        <v>100</v>
      </c>
      <c r="F24" s="18">
        <f>F25+F27+F28+F30+F31+F32+F34+F36+F38</f>
        <v>100</v>
      </c>
      <c r="G24" s="18">
        <f>G25+G27+G28+G30+G31+G32+G34+G36+G38</f>
        <v>100</v>
      </c>
      <c r="H24" s="31"/>
      <c r="I24" s="31"/>
      <c r="J24" s="31"/>
      <c r="M24" s="19">
        <f>SUM(M25:M39)</f>
        <v>100.00000000000001</v>
      </c>
      <c r="N24" s="19">
        <f>SUM(N25:N39)</f>
        <v>100</v>
      </c>
      <c r="O24" s="19">
        <f>SUM(O25:O39)</f>
        <v>100.00000000000001</v>
      </c>
    </row>
    <row r="25" spans="1:15" s="13" customFormat="1" ht="18" customHeight="1">
      <c r="A25" s="12" t="s">
        <v>7</v>
      </c>
      <c r="B25" s="20"/>
      <c r="C25" s="20"/>
      <c r="D25" s="20"/>
      <c r="E25" s="21">
        <v>3.3</v>
      </c>
      <c r="F25" s="21">
        <v>4.3</v>
      </c>
      <c r="G25" s="21">
        <v>1.9</v>
      </c>
      <c r="H25" s="31"/>
      <c r="I25" s="31"/>
      <c r="J25" s="31"/>
      <c r="M25" s="21">
        <v>3.27</v>
      </c>
      <c r="N25" s="21">
        <v>4.34</v>
      </c>
      <c r="O25" s="21">
        <v>1.9</v>
      </c>
    </row>
    <row r="26" spans="1:15" s="13" customFormat="1" ht="18" customHeight="1">
      <c r="A26" s="12" t="s">
        <v>8</v>
      </c>
      <c r="B26" s="20">
        <f>B8*100/$B$6</f>
        <v>2.6126148980610027</v>
      </c>
      <c r="C26" s="20">
        <f>C8*100/$C$6</f>
        <v>3.2156997154716391</v>
      </c>
      <c r="D26" s="20">
        <f>D8*100/$D$6</f>
        <v>1.8474476010807528</v>
      </c>
      <c r="E26" s="22"/>
      <c r="F26" s="22"/>
      <c r="G26" s="22"/>
      <c r="H26" s="31"/>
      <c r="I26" s="31"/>
      <c r="J26" s="31"/>
      <c r="M26" s="22"/>
      <c r="N26" s="22"/>
      <c r="O26" s="22"/>
    </row>
    <row r="27" spans="1:15" s="13" customFormat="1" ht="18" customHeight="1">
      <c r="A27" s="16" t="s">
        <v>9</v>
      </c>
      <c r="B27" s="20">
        <f t="shared" ref="B27:B39" si="1">B9*100/$B$6</f>
        <v>4.0889193310614456</v>
      </c>
      <c r="C27" s="20">
        <f t="shared" ref="C27:C39" si="2">C9*100/$C$6</f>
        <v>2.2483032885833309</v>
      </c>
      <c r="D27" s="20">
        <f t="shared" ref="D27:D39" si="3">D9*100/$D$6</f>
        <v>6.4242753681114007</v>
      </c>
      <c r="E27" s="21">
        <v>4.8</v>
      </c>
      <c r="F27" s="21">
        <v>2.6</v>
      </c>
      <c r="G27" s="21">
        <v>7.6</v>
      </c>
      <c r="H27" s="31"/>
      <c r="I27" s="31"/>
      <c r="J27" s="31"/>
      <c r="M27" s="21">
        <v>4.75</v>
      </c>
      <c r="N27" s="21">
        <v>2.54</v>
      </c>
      <c r="O27" s="21">
        <v>7.59</v>
      </c>
    </row>
    <row r="28" spans="1:15" s="13" customFormat="1" ht="18" customHeight="1">
      <c r="A28" s="12" t="s">
        <v>10</v>
      </c>
      <c r="B28" s="20"/>
      <c r="C28" s="20"/>
      <c r="D28" s="20"/>
      <c r="E28" s="21">
        <v>1.5</v>
      </c>
      <c r="F28" s="21">
        <v>1.8</v>
      </c>
      <c r="G28" s="21">
        <v>1.2</v>
      </c>
      <c r="H28" s="31"/>
      <c r="I28" s="31"/>
      <c r="J28" s="31"/>
      <c r="M28" s="21">
        <v>1.54</v>
      </c>
      <c r="N28" s="21">
        <v>1.83</v>
      </c>
      <c r="O28" s="21">
        <v>1.17</v>
      </c>
    </row>
    <row r="29" spans="1:15" ht="18" customHeight="1">
      <c r="A29" s="12" t="s">
        <v>11</v>
      </c>
      <c r="B29" s="20">
        <f t="shared" si="1"/>
        <v>1.7686338511321387</v>
      </c>
      <c r="C29" s="20">
        <f t="shared" si="2"/>
        <v>1.7077750083795997</v>
      </c>
      <c r="D29" s="20">
        <f t="shared" si="3"/>
        <v>1.8457849046347663</v>
      </c>
      <c r="E29" s="22"/>
      <c r="F29" s="22"/>
      <c r="G29" s="22"/>
      <c r="H29" s="31"/>
      <c r="I29" s="31"/>
      <c r="J29" s="31"/>
      <c r="M29" s="22"/>
      <c r="N29" s="22"/>
      <c r="O29" s="22"/>
    </row>
    <row r="30" spans="1:15" ht="18" customHeight="1">
      <c r="A30" s="16" t="s">
        <v>12</v>
      </c>
      <c r="B30" s="20">
        <f t="shared" si="1"/>
        <v>1.511002872275355</v>
      </c>
      <c r="C30" s="20">
        <f t="shared" si="2"/>
        <v>0.86805091772367227</v>
      </c>
      <c r="D30" s="20">
        <f t="shared" si="3"/>
        <v>2.3267518265679707</v>
      </c>
      <c r="E30" s="21">
        <v>1.3</v>
      </c>
      <c r="F30" s="21">
        <v>1</v>
      </c>
      <c r="G30" s="21">
        <v>1.8</v>
      </c>
      <c r="H30" s="31"/>
      <c r="I30" s="31"/>
      <c r="J30" s="31"/>
      <c r="M30" s="21">
        <v>1.34</v>
      </c>
      <c r="N30" s="21">
        <v>0.98</v>
      </c>
      <c r="O30" s="21">
        <v>1.81</v>
      </c>
    </row>
    <row r="31" spans="1:15" ht="18" customHeight="1">
      <c r="A31" s="12" t="s">
        <v>24</v>
      </c>
      <c r="B31" s="20">
        <f t="shared" si="1"/>
        <v>12.268928407338819</v>
      </c>
      <c r="C31" s="20">
        <f t="shared" si="2"/>
        <v>9.3057155170023975</v>
      </c>
      <c r="D31" s="20">
        <f t="shared" si="3"/>
        <v>16.028521639034995</v>
      </c>
      <c r="E31" s="21">
        <v>13.4</v>
      </c>
      <c r="F31" s="21">
        <v>9.3000000000000007</v>
      </c>
      <c r="G31" s="21">
        <v>18.600000000000001</v>
      </c>
      <c r="H31" s="31"/>
      <c r="I31" s="31"/>
      <c r="J31" s="31"/>
      <c r="M31" s="21">
        <v>13.39</v>
      </c>
      <c r="N31" s="21">
        <v>9.31</v>
      </c>
      <c r="O31" s="21">
        <v>18.64</v>
      </c>
    </row>
    <row r="32" spans="1:15" ht="18" customHeight="1">
      <c r="A32" s="12" t="s">
        <v>14</v>
      </c>
      <c r="B32" s="20"/>
      <c r="C32" s="20"/>
      <c r="D32" s="20"/>
      <c r="E32" s="21">
        <v>47.6</v>
      </c>
      <c r="F32" s="21">
        <v>48.6</v>
      </c>
      <c r="G32" s="21">
        <v>46.3</v>
      </c>
      <c r="H32" s="31"/>
      <c r="I32" s="31"/>
      <c r="J32" s="31"/>
      <c r="M32" s="23">
        <v>47.58</v>
      </c>
      <c r="N32" s="21">
        <v>48.59</v>
      </c>
      <c r="O32" s="21">
        <v>46.26</v>
      </c>
    </row>
    <row r="33" spans="1:15" ht="18" customHeight="1">
      <c r="A33" s="12" t="s">
        <v>15</v>
      </c>
      <c r="B33" s="20">
        <f t="shared" si="1"/>
        <v>60.957857322047182</v>
      </c>
      <c r="C33" s="20">
        <f>C15*100/$C$6</f>
        <v>61.788219164963444</v>
      </c>
      <c r="D33" s="20">
        <f>D15*100/$D$6</f>
        <v>59.904331004492477</v>
      </c>
      <c r="E33" s="22"/>
      <c r="F33" s="22"/>
      <c r="G33" s="22"/>
      <c r="H33" s="30"/>
      <c r="I33" s="30"/>
      <c r="J33" s="30"/>
      <c r="M33" s="22"/>
      <c r="N33" s="22"/>
      <c r="O33" s="22"/>
    </row>
    <row r="34" spans="1:15" ht="18" customHeight="1">
      <c r="A34" s="12" t="s">
        <v>16</v>
      </c>
      <c r="B34" s="20"/>
      <c r="C34" s="20"/>
      <c r="D34" s="20"/>
      <c r="E34" s="21">
        <v>9.3000000000000007</v>
      </c>
      <c r="F34" s="21">
        <v>12.2</v>
      </c>
      <c r="G34" s="21">
        <v>5.6</v>
      </c>
      <c r="H34" s="30"/>
      <c r="I34" s="30"/>
      <c r="J34" s="30"/>
      <c r="M34" s="21">
        <v>9.34</v>
      </c>
      <c r="N34" s="21">
        <v>12.22</v>
      </c>
      <c r="O34" s="21">
        <v>5.65</v>
      </c>
    </row>
    <row r="35" spans="1:15" ht="18" customHeight="1">
      <c r="A35" s="12" t="s">
        <v>17</v>
      </c>
      <c r="B35" s="20">
        <f t="shared" si="1"/>
        <v>7.4567537932920107</v>
      </c>
      <c r="C35" s="20">
        <f t="shared" si="2"/>
        <v>9.3543549976436307</v>
      </c>
      <c r="D35" s="20">
        <f t="shared" si="3"/>
        <v>5.0491614574173846</v>
      </c>
      <c r="E35" s="22"/>
      <c r="F35" s="22"/>
      <c r="G35" s="22"/>
      <c r="M35" s="22"/>
      <c r="N35" s="22"/>
      <c r="O35" s="22"/>
    </row>
    <row r="36" spans="1:15" ht="18" customHeight="1">
      <c r="A36" s="12" t="s">
        <v>18</v>
      </c>
      <c r="B36" s="20"/>
      <c r="C36" s="20"/>
      <c r="D36" s="20"/>
      <c r="E36" s="21">
        <v>4.3</v>
      </c>
      <c r="F36" s="21">
        <v>5.8</v>
      </c>
      <c r="G36" s="21">
        <v>2.5</v>
      </c>
      <c r="M36" s="21">
        <v>4.34</v>
      </c>
      <c r="N36" s="21">
        <v>5.81</v>
      </c>
      <c r="O36" s="21">
        <v>2.4500000000000002</v>
      </c>
    </row>
    <row r="37" spans="1:15" ht="18" customHeight="1">
      <c r="A37" s="12" t="s">
        <v>19</v>
      </c>
      <c r="B37" s="20">
        <f t="shared" si="1"/>
        <v>2.479430393126834</v>
      </c>
      <c r="C37" s="20">
        <f t="shared" si="2"/>
        <v>3.9654533678430028</v>
      </c>
      <c r="D37" s="20">
        <f t="shared" si="3"/>
        <v>0.59403028026027593</v>
      </c>
      <c r="E37" s="22"/>
      <c r="F37" s="22"/>
      <c r="G37" s="22"/>
      <c r="M37" s="22"/>
      <c r="N37" s="22"/>
      <c r="O37" s="22"/>
    </row>
    <row r="38" spans="1:15" ht="18" customHeight="1">
      <c r="A38" s="16" t="s">
        <v>20</v>
      </c>
      <c r="B38" s="20"/>
      <c r="C38" s="20"/>
      <c r="D38" s="20"/>
      <c r="E38" s="21">
        <v>14.5</v>
      </c>
      <c r="F38" s="21">
        <v>14.4</v>
      </c>
      <c r="G38" s="21">
        <v>14.5</v>
      </c>
      <c r="M38" s="21">
        <v>14.45</v>
      </c>
      <c r="N38" s="21">
        <v>14.38</v>
      </c>
      <c r="O38" s="21">
        <v>14.53</v>
      </c>
    </row>
    <row r="39" spans="1:15" ht="18" customHeight="1">
      <c r="A39" s="16" t="s">
        <v>21</v>
      </c>
      <c r="B39" s="20">
        <f t="shared" si="1"/>
        <v>6.8558591316652153</v>
      </c>
      <c r="C39" s="20">
        <f t="shared" si="2"/>
        <v>7.5464280223892821</v>
      </c>
      <c r="D39" s="20">
        <f t="shared" si="3"/>
        <v>5.9796959183999743</v>
      </c>
      <c r="E39" s="22"/>
      <c r="F39" s="22"/>
      <c r="G39" s="22"/>
      <c r="M39" s="21">
        <v>0</v>
      </c>
      <c r="N39" s="21">
        <v>0</v>
      </c>
      <c r="O39" s="21">
        <v>0</v>
      </c>
    </row>
    <row r="40" spans="1:15" ht="18" customHeight="1">
      <c r="A40" s="24" t="s">
        <v>22</v>
      </c>
      <c r="B40" s="25"/>
      <c r="C40" s="25"/>
      <c r="D40" s="25"/>
      <c r="E40" s="21">
        <v>0</v>
      </c>
      <c r="F40" s="21">
        <v>0</v>
      </c>
      <c r="G40" s="21">
        <v>0</v>
      </c>
    </row>
    <row r="41" spans="1:15" ht="18" customHeight="1">
      <c r="E41" s="31"/>
      <c r="F41" s="31"/>
      <c r="G41" s="31"/>
    </row>
    <row r="42" spans="1:15" ht="18" customHeight="1">
      <c r="E42" s="31"/>
      <c r="F42" s="31"/>
      <c r="G42" s="31"/>
    </row>
    <row r="43" spans="1:15" ht="18" customHeight="1">
      <c r="E43" s="31"/>
      <c r="F43" s="31"/>
      <c r="G43" s="31"/>
    </row>
    <row r="44" spans="1:15" ht="18" customHeight="1">
      <c r="E44" s="31"/>
      <c r="F44" s="31"/>
      <c r="G44" s="31"/>
    </row>
    <row r="45" spans="1:15" ht="18" customHeight="1">
      <c r="E45" s="31"/>
      <c r="F45" s="31"/>
      <c r="G45" s="31"/>
    </row>
    <row r="46" spans="1:15" ht="18" customHeight="1">
      <c r="E46" s="31"/>
      <c r="F46" s="31"/>
      <c r="G46" s="31"/>
    </row>
    <row r="47" spans="1:15" ht="18" customHeight="1">
      <c r="E47" s="31"/>
      <c r="F47" s="31"/>
      <c r="G47" s="31"/>
    </row>
    <row r="48" spans="1:15" ht="18" customHeight="1">
      <c r="E48" s="31"/>
      <c r="F48" s="31"/>
      <c r="G48" s="31"/>
    </row>
    <row r="49" spans="5:7" ht="18" customHeight="1">
      <c r="E49" s="31"/>
      <c r="F49" s="31"/>
      <c r="G49" s="31"/>
    </row>
    <row r="50" spans="5:7" ht="18" customHeight="1">
      <c r="E50" s="31"/>
      <c r="F50" s="31"/>
      <c r="G50" s="31"/>
    </row>
    <row r="51" spans="5:7" ht="18" customHeight="1">
      <c r="E51" s="31"/>
      <c r="F51" s="31"/>
      <c r="G51" s="31"/>
    </row>
    <row r="52" spans="5:7" ht="18" customHeight="1">
      <c r="E52" s="31"/>
      <c r="F52" s="31"/>
      <c r="G52" s="31"/>
    </row>
    <row r="53" spans="5:7" ht="18" customHeight="1">
      <c r="E53" s="30"/>
      <c r="F53" s="30"/>
      <c r="G53" s="30"/>
    </row>
    <row r="54" spans="5:7" ht="18" customHeight="1">
      <c r="E54" s="30"/>
      <c r="F54" s="30"/>
      <c r="G54" s="30"/>
    </row>
  </sheetData>
  <mergeCells count="30">
    <mergeCell ref="H24:J24"/>
    <mergeCell ref="B5:D5"/>
    <mergeCell ref="H21:J21"/>
    <mergeCell ref="H22:J22"/>
    <mergeCell ref="B23:D23"/>
    <mergeCell ref="H23:J23"/>
    <mergeCell ref="E42:G42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E41:G41"/>
    <mergeCell ref="E54:G54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BONANZA</cp:lastModifiedBy>
  <dcterms:created xsi:type="dcterms:W3CDTF">2021-04-01T07:45:58Z</dcterms:created>
  <dcterms:modified xsi:type="dcterms:W3CDTF">2021-04-01T08:38:43Z</dcterms:modified>
</cp:coreProperties>
</file>