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2563\"/>
    </mc:Choice>
  </mc:AlternateContent>
  <xr:revisionPtr revIDLastSave="0" documentId="13_ncr:1_{7B69FDB5-60EA-49D2-8542-D1AA0CB495D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ร2 " sheetId="3" r:id="rId1"/>
    <sheet name="ตร2-1" sheetId="2" r:id="rId2"/>
    <sheet name="ตร2-2" sheetId="5" r:id="rId3"/>
    <sheet name="ตร2-3" sheetId="6" r:id="rId4"/>
    <sheet name="ตร2-4" sheetId="4" r:id="rId5"/>
  </sheets>
  <definedNames>
    <definedName name="_xlnm.Print_Area" localSheetId="0">'ตร2 '!$A$1:$D$36</definedName>
  </definedNames>
  <calcPr calcId="191029"/>
</workbook>
</file>

<file path=xl/calcChain.xml><?xml version="1.0" encoding="utf-8"?>
<calcChain xmlns="http://schemas.openxmlformats.org/spreadsheetml/2006/main">
  <c r="B35" i="4" l="1"/>
  <c r="B35" i="2"/>
  <c r="B30" i="2"/>
  <c r="C14" i="2"/>
  <c r="C14" i="3" s="1"/>
  <c r="D14" i="2"/>
  <c r="D14" i="3" s="1"/>
  <c r="D30" i="3" s="1"/>
  <c r="D21" i="3" s="1"/>
  <c r="B14" i="2"/>
  <c r="B14" i="3"/>
  <c r="B14" i="4"/>
  <c r="B14" i="6"/>
  <c r="B14" i="5"/>
  <c r="D23" i="3"/>
  <c r="D24" i="3"/>
  <c r="D25" i="3"/>
  <c r="D26" i="3"/>
  <c r="D27" i="3"/>
  <c r="D28" i="3"/>
  <c r="D29" i="3"/>
  <c r="D31" i="3"/>
  <c r="D32" i="3"/>
  <c r="D33" i="3"/>
  <c r="D34" i="3"/>
  <c r="D35" i="3"/>
  <c r="D22" i="3"/>
  <c r="C32" i="3"/>
  <c r="D18" i="3"/>
  <c r="B34" i="3"/>
  <c r="C34" i="3"/>
  <c r="B35" i="3"/>
  <c r="C35" i="3"/>
  <c r="C13" i="3"/>
  <c r="C29" i="3" s="1"/>
  <c r="B29" i="3"/>
  <c r="C21" i="4"/>
  <c r="D21" i="4"/>
  <c r="B34" i="4"/>
  <c r="C34" i="4"/>
  <c r="D34" i="4"/>
  <c r="B29" i="4"/>
  <c r="C29" i="4"/>
  <c r="D29" i="4"/>
  <c r="C21" i="6"/>
  <c r="D21" i="6"/>
  <c r="B34" i="6"/>
  <c r="C34" i="6"/>
  <c r="D34" i="6"/>
  <c r="B29" i="6"/>
  <c r="C29" i="6"/>
  <c r="D29" i="6"/>
  <c r="B28" i="5"/>
  <c r="C21" i="5"/>
  <c r="D21" i="5"/>
  <c r="B32" i="5"/>
  <c r="C32" i="5"/>
  <c r="D32" i="5"/>
  <c r="B33" i="5"/>
  <c r="C33" i="5"/>
  <c r="D33" i="5"/>
  <c r="B34" i="5"/>
  <c r="C34" i="5"/>
  <c r="D34" i="5"/>
  <c r="B35" i="5"/>
  <c r="C35" i="5"/>
  <c r="D35" i="5"/>
  <c r="B29" i="5"/>
  <c r="C29" i="5"/>
  <c r="D29" i="5"/>
  <c r="B34" i="2"/>
  <c r="C34" i="2"/>
  <c r="D34" i="2"/>
  <c r="B29" i="2"/>
  <c r="C29" i="2"/>
  <c r="D29" i="2"/>
  <c r="D9" i="3" l="1"/>
  <c r="B22" i="3"/>
  <c r="B16" i="3"/>
  <c r="B17" i="3"/>
  <c r="B18" i="3"/>
  <c r="B19" i="3"/>
  <c r="D16" i="3"/>
  <c r="D17" i="3"/>
  <c r="D19" i="3"/>
  <c r="C16" i="3"/>
  <c r="C17" i="3"/>
  <c r="C18" i="3"/>
  <c r="C19" i="3"/>
  <c r="C15" i="3"/>
  <c r="D15" i="3"/>
  <c r="B15" i="3"/>
  <c r="B12" i="3"/>
  <c r="B13" i="3"/>
  <c r="C12" i="3"/>
  <c r="C28" i="3" s="1"/>
  <c r="D12" i="3"/>
  <c r="D13" i="3"/>
  <c r="C11" i="3"/>
  <c r="D11" i="3"/>
  <c r="B11" i="3"/>
  <c r="C10" i="3"/>
  <c r="B10" i="3"/>
  <c r="D6" i="3"/>
  <c r="D7" i="3"/>
  <c r="D8" i="3"/>
  <c r="C6" i="3"/>
  <c r="C7" i="3"/>
  <c r="C8" i="3"/>
  <c r="C9" i="3"/>
  <c r="B6" i="3"/>
  <c r="B7" i="3"/>
  <c r="B8" i="3"/>
  <c r="B9" i="3"/>
  <c r="C5" i="3"/>
  <c r="D5" i="3"/>
  <c r="B5" i="3"/>
  <c r="D35" i="6"/>
  <c r="C35" i="6"/>
  <c r="D33" i="6"/>
  <c r="C33" i="6"/>
  <c r="B33" i="6"/>
  <c r="D32" i="6"/>
  <c r="B32" i="6"/>
  <c r="D31" i="6"/>
  <c r="C31" i="6"/>
  <c r="B31" i="6"/>
  <c r="D28" i="6"/>
  <c r="C28" i="6"/>
  <c r="B28" i="6"/>
  <c r="D27" i="6"/>
  <c r="C27" i="6"/>
  <c r="B27" i="6"/>
  <c r="D25" i="6"/>
  <c r="C25" i="6"/>
  <c r="B25" i="6"/>
  <c r="D24" i="6"/>
  <c r="C24" i="6"/>
  <c r="B24" i="6"/>
  <c r="D23" i="6"/>
  <c r="C23" i="6"/>
  <c r="B23" i="6"/>
  <c r="D22" i="6"/>
  <c r="C22" i="6"/>
  <c r="B22" i="6"/>
  <c r="D14" i="6"/>
  <c r="D30" i="6" s="1"/>
  <c r="C14" i="6"/>
  <c r="C30" i="6" s="1"/>
  <c r="B30" i="6"/>
  <c r="B21" i="6" s="1"/>
  <c r="D10" i="6"/>
  <c r="D26" i="6" s="1"/>
  <c r="C10" i="6"/>
  <c r="C26" i="6" s="1"/>
  <c r="B10" i="6"/>
  <c r="B26" i="6" s="1"/>
  <c r="D31" i="5"/>
  <c r="C31" i="5"/>
  <c r="B31" i="5"/>
  <c r="D28" i="5"/>
  <c r="C28" i="5"/>
  <c r="D27" i="5"/>
  <c r="C27" i="5"/>
  <c r="D25" i="5"/>
  <c r="C25" i="5"/>
  <c r="B25" i="5"/>
  <c r="D24" i="5"/>
  <c r="C24" i="5"/>
  <c r="B24" i="5"/>
  <c r="D23" i="5"/>
  <c r="C23" i="5"/>
  <c r="B23" i="5"/>
  <c r="D22" i="5"/>
  <c r="C22" i="5"/>
  <c r="B22" i="5"/>
  <c r="D14" i="5"/>
  <c r="D30" i="5" s="1"/>
  <c r="C14" i="5"/>
  <c r="C30" i="5" s="1"/>
  <c r="B30" i="5"/>
  <c r="B21" i="5" s="1"/>
  <c r="D10" i="5"/>
  <c r="D26" i="5" s="1"/>
  <c r="C10" i="5"/>
  <c r="C26" i="5" s="1"/>
  <c r="B10" i="5"/>
  <c r="B26" i="5" s="1"/>
  <c r="D35" i="4"/>
  <c r="C35" i="4"/>
  <c r="D33" i="4"/>
  <c r="C33" i="4"/>
  <c r="B33" i="4"/>
  <c r="D32" i="4"/>
  <c r="B32" i="4"/>
  <c r="D31" i="4"/>
  <c r="C31" i="4"/>
  <c r="B31" i="4"/>
  <c r="D28" i="4"/>
  <c r="C28" i="4"/>
  <c r="B28" i="4"/>
  <c r="D27" i="4"/>
  <c r="C27" i="4"/>
  <c r="B27" i="4"/>
  <c r="D25" i="4"/>
  <c r="C25" i="4"/>
  <c r="B25" i="4"/>
  <c r="D24" i="4"/>
  <c r="C24" i="4"/>
  <c r="B24" i="4"/>
  <c r="D23" i="4"/>
  <c r="C23" i="4"/>
  <c r="B23" i="4"/>
  <c r="D22" i="4"/>
  <c r="C22" i="4"/>
  <c r="B22" i="4"/>
  <c r="D14" i="4"/>
  <c r="D30" i="4" s="1"/>
  <c r="C14" i="4"/>
  <c r="C30" i="4" s="1"/>
  <c r="B30" i="4"/>
  <c r="B21" i="4" s="1"/>
  <c r="D10" i="4"/>
  <c r="D26" i="4" s="1"/>
  <c r="C10" i="4"/>
  <c r="C26" i="4" s="1"/>
  <c r="B10" i="4"/>
  <c r="B26" i="4" s="1"/>
  <c r="D23" i="2"/>
  <c r="D24" i="2"/>
  <c r="D25" i="2"/>
  <c r="D26" i="2"/>
  <c r="D27" i="2"/>
  <c r="D28" i="2"/>
  <c r="D30" i="2"/>
  <c r="D21" i="2" s="1"/>
  <c r="D31" i="2"/>
  <c r="D32" i="2"/>
  <c r="D33" i="2"/>
  <c r="D35" i="2"/>
  <c r="D22" i="2"/>
  <c r="D10" i="2"/>
  <c r="C10" i="2"/>
  <c r="C26" i="2" s="1"/>
  <c r="C30" i="2"/>
  <c r="C21" i="2" s="1"/>
  <c r="B21" i="2"/>
  <c r="B10" i="2"/>
  <c r="B26" i="2" s="1"/>
  <c r="C35" i="2"/>
  <c r="C33" i="2"/>
  <c r="B33" i="2"/>
  <c r="B32" i="2"/>
  <c r="C31" i="2"/>
  <c r="B31" i="2"/>
  <c r="C28" i="2"/>
  <c r="B28" i="2"/>
  <c r="C27" i="2"/>
  <c r="B27" i="2"/>
  <c r="C25" i="2"/>
  <c r="B25" i="2"/>
  <c r="C24" i="2"/>
  <c r="B24" i="2"/>
  <c r="C23" i="2"/>
  <c r="B23" i="2"/>
  <c r="C22" i="2"/>
  <c r="B22" i="2"/>
  <c r="D10" i="3" l="1"/>
  <c r="C31" i="3"/>
  <c r="C24" i="3"/>
  <c r="C30" i="3"/>
  <c r="C21" i="3" s="1"/>
  <c r="C23" i="3"/>
  <c r="C25" i="3"/>
  <c r="C26" i="3"/>
  <c r="C27" i="3"/>
  <c r="C33" i="3"/>
  <c r="B33" i="3" l="1"/>
  <c r="B24" i="3"/>
  <c r="B23" i="3"/>
  <c r="B32" i="3"/>
  <c r="B25" i="3"/>
  <c r="B30" i="3"/>
  <c r="B21" i="3" s="1"/>
  <c r="B28" i="3"/>
  <c r="B26" i="3"/>
  <c r="B31" i="3"/>
  <c r="C22" i="3"/>
  <c r="B27" i="3"/>
</calcChain>
</file>

<file path=xl/sharedStrings.xml><?xml version="1.0" encoding="utf-8"?>
<sst xmlns="http://schemas.openxmlformats.org/spreadsheetml/2006/main" count="190" uniqueCount="23">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</sst>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#,##0.0"/>
    <numFmt numFmtId="167" formatCode="_-* #,##0_-;\-* #,##0_-;_-* &quot;-&quot;??_-;_-@_-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3" fillId="0" borderId="0" xfId="0" applyNumberFormat="1" applyFont="1" applyFill="1"/>
    <xf numFmtId="0" fontId="5" fillId="0" borderId="0" xfId="0" applyFont="1" applyFill="1"/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>
      <alignment horizontal="left"/>
    </xf>
    <xf numFmtId="166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65" fontId="7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3" fontId="9" fillId="0" borderId="0" xfId="1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165" fontId="10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167" fontId="0" fillId="0" borderId="0" xfId="1" applyNumberFormat="1" applyFont="1"/>
    <xf numFmtId="167" fontId="9" fillId="0" borderId="0" xfId="1" applyNumberFormat="1" applyFont="1" applyFill="1" applyBorder="1" applyAlignment="1">
      <alignment horizontal="right" wrapText="1"/>
    </xf>
    <xf numFmtId="167" fontId="9" fillId="0" borderId="0" xfId="1" applyNumberFormat="1" applyFont="1" applyFill="1" applyAlignment="1">
      <alignment horizontal="right"/>
    </xf>
    <xf numFmtId="3" fontId="0" fillId="0" borderId="0" xfId="0" applyNumberFormat="1"/>
    <xf numFmtId="3" fontId="6" fillId="0" borderId="0" xfId="8" applyNumberFormat="1" applyFont="1" applyAlignment="1">
      <alignment horizontal="right"/>
    </xf>
    <xf numFmtId="165" fontId="0" fillId="0" borderId="0" xfId="0" applyNumberFormat="1"/>
    <xf numFmtId="1" fontId="0" fillId="0" borderId="0" xfId="0" applyNumberFormat="1"/>
    <xf numFmtId="167" fontId="7" fillId="0" borderId="0" xfId="1" applyNumberFormat="1" applyFont="1" applyFill="1" applyAlignment="1">
      <alignment horizontal="right"/>
    </xf>
    <xf numFmtId="0" fontId="2" fillId="0" borderId="0" xfId="0" applyFont="1"/>
    <xf numFmtId="3" fontId="11" fillId="0" borderId="0" xfId="0" applyNumberFormat="1" applyFont="1" applyFill="1" applyBorder="1" applyAlignment="1" applyProtection="1">
      <alignment horizontal="right"/>
    </xf>
    <xf numFmtId="3" fontId="6" fillId="0" borderId="0" xfId="0" applyNumberFormat="1" applyFont="1" applyFill="1" applyBorder="1" applyAlignment="1" applyProtection="1">
      <alignment horizontal="right"/>
    </xf>
    <xf numFmtId="3" fontId="10" fillId="0" borderId="0" xfId="1" applyNumberFormat="1" applyFont="1" applyFill="1" applyBorder="1" applyAlignment="1">
      <alignment horizontal="right" wrapText="1"/>
    </xf>
    <xf numFmtId="3" fontId="11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3" fontId="11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165" fontId="7" fillId="2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</cellXfs>
  <cellStyles count="9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Normal_2-1" xfId="8" xr:uid="{8B84A932-2920-42BA-A2FB-33D08F5518B2}"/>
    <cellStyle name="เครื่องหมายจุลภาค 2" xfId="5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4E366-0163-45A9-9FFE-9066E3B1323E}">
  <sheetPr>
    <tabColor rgb="FF00B050"/>
  </sheetPr>
  <dimension ref="A1:D37"/>
  <sheetViews>
    <sheetView tabSelected="1" view="pageLayout" topLeftCell="A11" zoomScaleNormal="100" zoomScaleSheetLayoutView="100" workbookViewId="0">
      <selection activeCell="C35" sqref="C35"/>
    </sheetView>
  </sheetViews>
  <sheetFormatPr defaultRowHeight="26.25" customHeight="1"/>
  <cols>
    <col min="1" max="1" width="38.42578125" style="2" customWidth="1"/>
    <col min="2" max="4" width="17.7109375" style="1" customWidth="1"/>
    <col min="5" max="16384" width="9.140625" style="1"/>
  </cols>
  <sheetData>
    <row r="1" spans="1:4" s="2" customFormat="1" ht="26.25" customHeight="1">
      <c r="A1" s="21" t="s">
        <v>21</v>
      </c>
      <c r="B1" s="13"/>
      <c r="C1" s="13"/>
      <c r="D1" s="13"/>
    </row>
    <row r="2" spans="1:4" ht="15" customHeight="1"/>
    <row r="3" spans="1:4" s="9" customFormat="1" ht="20.100000000000001" customHeight="1">
      <c r="A3" s="12" t="s">
        <v>20</v>
      </c>
      <c r="B3" s="11" t="s">
        <v>19</v>
      </c>
      <c r="C3" s="11" t="s">
        <v>18</v>
      </c>
      <c r="D3" s="11" t="s">
        <v>17</v>
      </c>
    </row>
    <row r="4" spans="1:4" s="9" customFormat="1" ht="21" customHeight="1">
      <c r="A4" s="10"/>
      <c r="B4" s="49" t="s">
        <v>16</v>
      </c>
      <c r="C4" s="49"/>
      <c r="D4" s="49"/>
    </row>
    <row r="5" spans="1:4" s="6" customFormat="1" ht="21" customHeight="1">
      <c r="A5" s="14" t="s">
        <v>14</v>
      </c>
      <c r="B5" s="25">
        <f>AVERAGE('ตร2-1'!B5,'ตร2-2'!B5,'ตร2-3'!B5,'ตร2-4'!B5)</f>
        <v>402477.75</v>
      </c>
      <c r="C5" s="25">
        <f>AVERAGE('ตร2-1'!C5,'ตร2-2'!C5,'ตร2-3'!C5,'ตร2-4'!C5)</f>
        <v>194943</v>
      </c>
      <c r="D5" s="25">
        <f>AVERAGE('ตร2-1'!D5,'ตร2-2'!D5,'ตร2-3'!D5,'ตร2-4'!D5)</f>
        <v>207534.7475</v>
      </c>
    </row>
    <row r="6" spans="1:4" s="6" customFormat="1" ht="21" customHeight="1">
      <c r="A6" s="15" t="s">
        <v>13</v>
      </c>
      <c r="B6" s="26">
        <f>AVERAGE('ตร2-1'!B6,'ตร2-2'!B6,'ตร2-3'!B6,'ตร2-4'!B6)</f>
        <v>7477.2024999999994</v>
      </c>
      <c r="C6" s="26">
        <f>AVERAGE('ตร2-1'!C6,'ตร2-2'!C6,'ตร2-3'!C6,'ตร2-4'!C6)</f>
        <v>2333</v>
      </c>
      <c r="D6" s="26">
        <f>AVERAGE('ตร2-1'!D6,'ตร2-2'!D6,'ตร2-3'!D6,'ตร2-4'!D6)</f>
        <v>5144.21</v>
      </c>
    </row>
    <row r="7" spans="1:4" s="6" customFormat="1" ht="21" customHeight="1">
      <c r="A7" s="15" t="s">
        <v>12</v>
      </c>
      <c r="B7" s="26">
        <f>AVERAGE('ตร2-1'!B7,'ตร2-2'!B7,'ตร2-3'!B7,'ตร2-4'!B7)</f>
        <v>106234.99249999999</v>
      </c>
      <c r="C7" s="26">
        <f>AVERAGE('ตร2-1'!C7,'ตร2-2'!C7,'ตร2-3'!C7,'ตร2-4'!C7)</f>
        <v>42640.317499999997</v>
      </c>
      <c r="D7" s="26">
        <f>AVERAGE('ตร2-1'!D7,'ตร2-2'!D7,'ตร2-3'!D7,'ตร2-4'!D7)</f>
        <v>63594.63</v>
      </c>
    </row>
    <row r="8" spans="1:4" s="6" customFormat="1" ht="21" customHeight="1">
      <c r="A8" s="16" t="s">
        <v>11</v>
      </c>
      <c r="B8" s="26">
        <f>AVERAGE('ตร2-1'!B8,'ตร2-2'!B8,'ตร2-3'!B8,'ตร2-4'!B8)</f>
        <v>69970.264999999999</v>
      </c>
      <c r="C8" s="26">
        <f>AVERAGE('ตร2-1'!C8,'ตร2-2'!C8,'ตร2-3'!C8,'ตร2-4'!C8)</f>
        <v>38817.904999999999</v>
      </c>
      <c r="D8" s="26">
        <f>AVERAGE('ตร2-1'!D8,'ตร2-2'!D8,'ตร2-3'!D8,'ตร2-4'!D8)</f>
        <v>31152.260000000002</v>
      </c>
    </row>
    <row r="9" spans="1:4" s="6" customFormat="1" ht="21" customHeight="1">
      <c r="A9" s="16" t="s">
        <v>10</v>
      </c>
      <c r="B9" s="26">
        <f>AVERAGE('ตร2-1'!B9,'ตร2-2'!B9,'ตร2-3'!B9,'ตร2-4'!B9)</f>
        <v>69603.777499999997</v>
      </c>
      <c r="C9" s="26">
        <f>AVERAGE('ตร2-1'!C9,'ตร2-2'!C9,'ตร2-3'!C9,'ตร2-4'!C9)</f>
        <v>36857.322499999995</v>
      </c>
      <c r="D9" s="26">
        <f>AVERAGE('ตร2-1'!D9,'ตร2-2'!D9,'ตร2-3'!D9,'ตร2-4'!D9)</f>
        <v>32746.36</v>
      </c>
    </row>
    <row r="10" spans="1:4" s="4" customFormat="1" ht="21" customHeight="1">
      <c r="A10" s="17" t="s">
        <v>9</v>
      </c>
      <c r="B10" s="23">
        <f>AVERAGE('ตร2-1'!B10,'ตร2-2'!B10,'ตร2-3'!B10,'ตร2-4'!B10)</f>
        <v>71588.17</v>
      </c>
      <c r="C10" s="23">
        <f>AVERAGE('ตร2-1'!C10,'ตร2-2'!C10,'ตร2-3'!C10,'ตร2-4'!C10)</f>
        <v>38977.485000000001</v>
      </c>
      <c r="D10" s="23">
        <f>AVERAGE('ตร2-1'!D10,'ตร2-2'!D10,'ตร2-3'!D10,'ตร2-4'!D10)</f>
        <v>32610.63</v>
      </c>
    </row>
    <row r="11" spans="1:4" s="4" customFormat="1" ht="21" customHeight="1">
      <c r="A11" s="16" t="s">
        <v>8</v>
      </c>
      <c r="B11" s="42">
        <f>AVERAGE('ตร2-1'!B11,'ตร2-2'!B11,'ตร2-3'!B11,'ตร2-4'!B11)</f>
        <v>56447.165000000001</v>
      </c>
      <c r="C11" s="42">
        <f>AVERAGE('ตร2-1'!C11,'ตร2-2'!C11,'ตร2-3'!C11,'ตร2-4'!C11)</f>
        <v>30244.044999999998</v>
      </c>
      <c r="D11" s="42">
        <f>AVERAGE('ตร2-1'!D11,'ตร2-2'!D11,'ตร2-3'!D11,'ตร2-4'!D11)</f>
        <v>26203.027499999997</v>
      </c>
    </row>
    <row r="12" spans="1:4" s="4" customFormat="1" ht="21" customHeight="1">
      <c r="A12" s="16" t="s">
        <v>7</v>
      </c>
      <c r="B12" s="42">
        <f>AVERAGE('ตร2-1'!B12,'ตร2-2'!B12,'ตร2-3'!B12,'ตร2-4'!B12)</f>
        <v>15074.677500000002</v>
      </c>
      <c r="C12" s="42">
        <f>AVERAGE('ตร2-1'!C12,'ตร2-2'!C12,'ตร2-3'!C12,'ตร2-4'!C12)</f>
        <v>8733.44</v>
      </c>
      <c r="D12" s="42">
        <f>AVERAGE('ตร2-1'!D12,'ตร2-2'!D12,'ตร2-3'!D12,'ตร2-4'!D12)</f>
        <v>6341.2750000000005</v>
      </c>
    </row>
    <row r="13" spans="1:4" s="4" customFormat="1" ht="21" customHeight="1">
      <c r="A13" s="18" t="s">
        <v>6</v>
      </c>
      <c r="B13" s="42">
        <f>AVERAGE('ตร2-1'!B13,'ตร2-2'!B13,'ตร2-3'!B13,'ตร2-4'!B13)</f>
        <v>66.327500000000001</v>
      </c>
      <c r="C13" s="42">
        <f>AVERAGE('ตร2-1'!C13,'ตร2-2'!C13,'ตร2-3'!C13,'ตร2-4'!C13)</f>
        <v>0</v>
      </c>
      <c r="D13" s="42">
        <f>AVERAGE('ตร2-1'!D13,'ตร2-2'!D13,'ตร2-3'!D13,'ตร2-4'!D13)</f>
        <v>66.327500000000001</v>
      </c>
    </row>
    <row r="14" spans="1:4" s="4" customFormat="1" ht="21" customHeight="1">
      <c r="A14" s="17" t="s">
        <v>5</v>
      </c>
      <c r="B14" s="24">
        <f>AVERAGE('ตร2-1'!B14,'ตร2-2'!B14,'ตร2-3'!B14,'ตร2-4'!B14)</f>
        <v>72396.372499999998</v>
      </c>
      <c r="C14" s="24">
        <f>AVERAGE('ตร2-1'!C14,'ตร2-2'!C14,'ตร2-3'!C14,'ตร2-4'!C14)</f>
        <v>31736.01</v>
      </c>
      <c r="D14" s="24">
        <f>AVERAGE('ตร2-1'!D14,'ตร2-2'!D14,'ตร2-3'!D14,'ตร2-4'!D14)</f>
        <v>40660.449999999997</v>
      </c>
    </row>
    <row r="15" spans="1:4" s="6" customFormat="1" ht="21" customHeight="1">
      <c r="A15" s="18" t="s">
        <v>4</v>
      </c>
      <c r="B15" s="47">
        <f>AVERAGE('ตร2-1'!B15,'ตร2-2'!B15,'ตร2-3'!B15,'ตร2-4'!B15)</f>
        <v>44326.774999999994</v>
      </c>
      <c r="C15" s="47">
        <f>AVERAGE('ตร2-1'!C15,'ตร2-2'!C15,'ตร2-3'!C15,'ตร2-4'!C15)</f>
        <v>18634.14</v>
      </c>
      <c r="D15" s="47">
        <f>AVERAGE('ตร2-1'!D15,'ตร2-2'!D15,'ตร2-3'!D15,'ตร2-4'!D15)</f>
        <v>25692.717499999999</v>
      </c>
    </row>
    <row r="16" spans="1:4" s="6" customFormat="1" ht="21" customHeight="1">
      <c r="A16" s="18" t="s">
        <v>3</v>
      </c>
      <c r="B16" s="47">
        <f>AVERAGE('ตร2-1'!B16,'ตร2-2'!B16,'ตร2-3'!B16,'ตร2-4'!B16)</f>
        <v>16439.647499999999</v>
      </c>
      <c r="C16" s="47">
        <f>AVERAGE('ตร2-1'!C16,'ตร2-2'!C16,'ตร2-3'!C16,'ตร2-4'!C16)</f>
        <v>9004.5475000000006</v>
      </c>
      <c r="D16" s="47">
        <f>AVERAGE('ตร2-1'!D16,'ตร2-2'!D16,'ตร2-3'!D16,'ตร2-4'!D16)</f>
        <v>7435.0375000000004</v>
      </c>
    </row>
    <row r="17" spans="1:4" s="6" customFormat="1" ht="21" customHeight="1">
      <c r="A17" s="18" t="s">
        <v>2</v>
      </c>
      <c r="B17" s="47">
        <f>AVERAGE('ตร2-1'!B17,'ตร2-2'!B17,'ตร2-3'!B17,'ตร2-4'!B17)</f>
        <v>11629.949999999999</v>
      </c>
      <c r="C17" s="47">
        <f>AVERAGE('ตร2-1'!C17,'ตร2-2'!C17,'ตร2-3'!C17,'ตร2-4'!C17)</f>
        <v>4097.3225000000002</v>
      </c>
      <c r="D17" s="47">
        <f>AVERAGE('ตร2-1'!D17,'ตร2-2'!D17,'ตร2-3'!D17,'ตร2-4'!D17)</f>
        <v>7532.6949999999997</v>
      </c>
    </row>
    <row r="18" spans="1:4" s="6" customFormat="1" ht="21" customHeight="1">
      <c r="A18" s="16" t="s">
        <v>1</v>
      </c>
      <c r="B18" s="47">
        <f>AVERAGE('ตร2-1'!B18,'ตร2-2'!B18,'ตร2-3'!B18,'ตร2-4'!B18)</f>
        <v>84.75</v>
      </c>
      <c r="C18" s="47">
        <f>AVERAGE('ตร2-1'!C18,'ตร2-2'!C18,'ตร2-3'!C18,'ตร2-4'!C18)</f>
        <v>84.782499999999999</v>
      </c>
      <c r="D18" s="47">
        <f>AVERAGE('ตร2-1'!D18,'ตร2-2'!D18,'ตร2-3'!D18,'ตร2-4'!D18)</f>
        <v>0</v>
      </c>
    </row>
    <row r="19" spans="1:4" s="6" customFormat="1" ht="21" customHeight="1">
      <c r="A19" s="16" t="s">
        <v>0</v>
      </c>
      <c r="B19" s="47">
        <f>AVERAGE('ตร2-1'!B19,'ตร2-2'!B19,'ตร2-3'!B19,'ตร2-4'!B19)</f>
        <v>5122.47</v>
      </c>
      <c r="C19" s="47">
        <f>AVERAGE('ตร2-1'!C19,'ตร2-2'!C19,'ตร2-3'!C19,'ตร2-4'!C19)</f>
        <v>3496.1825000000003</v>
      </c>
      <c r="D19" s="47">
        <f>AVERAGE('ตร2-1'!D19,'ตร2-2'!D19,'ตร2-3'!D19,'ตร2-4'!D19)</f>
        <v>1626.2075</v>
      </c>
    </row>
    <row r="20" spans="1:4" s="4" customFormat="1" ht="21" customHeight="1">
      <c r="A20" s="8"/>
      <c r="B20" s="49" t="s">
        <v>15</v>
      </c>
      <c r="C20" s="49"/>
      <c r="D20" s="49"/>
    </row>
    <row r="21" spans="1:4" s="4" customFormat="1" ht="21" customHeight="1">
      <c r="A21" s="14" t="s">
        <v>14</v>
      </c>
      <c r="B21" s="20">
        <f>SUM(B22:B26,B30,B34:B35)</f>
        <v>100.00006211523494</v>
      </c>
      <c r="C21" s="20">
        <f>SUM(C22:C26,C30,C34:C35)</f>
        <v>100.00000256485228</v>
      </c>
      <c r="D21" s="20">
        <f t="shared" ref="D21" si="0">SUM(D22:D26,D30,D34:D35)</f>
        <v>100</v>
      </c>
    </row>
    <row r="22" spans="1:4" s="4" customFormat="1" ht="21" customHeight="1">
      <c r="A22" s="15" t="s">
        <v>13</v>
      </c>
      <c r="B22" s="27">
        <f t="shared" ref="B22:B29" si="1">B6/$B$5*100</f>
        <v>1.8577927599724455</v>
      </c>
      <c r="C22" s="28">
        <f>C6/$C$5*100</f>
        <v>1.1967600785870742</v>
      </c>
      <c r="D22" s="28">
        <f>D6/$D$5*100</f>
        <v>2.478722267942143</v>
      </c>
    </row>
    <row r="23" spans="1:4" s="4" customFormat="1" ht="21" customHeight="1">
      <c r="A23" s="15" t="s">
        <v>12</v>
      </c>
      <c r="B23" s="27">
        <f t="shared" si="1"/>
        <v>26.39524607260898</v>
      </c>
      <c r="C23" s="28">
        <f t="shared" ref="C23:C35" si="2">C7/$C$5*100</f>
        <v>21.873223198575992</v>
      </c>
      <c r="D23" s="28">
        <f t="shared" ref="D23:D35" si="3">D7/$D$5*100</f>
        <v>30.642883067087357</v>
      </c>
    </row>
    <row r="24" spans="1:4" s="4" customFormat="1" ht="21" customHeight="1">
      <c r="A24" s="16" t="s">
        <v>11</v>
      </c>
      <c r="B24" s="27">
        <f t="shared" si="1"/>
        <v>17.384877797592537</v>
      </c>
      <c r="C24" s="28">
        <f t="shared" si="2"/>
        <v>19.912438507666344</v>
      </c>
      <c r="D24" s="28">
        <f t="shared" si="3"/>
        <v>15.010623702905463</v>
      </c>
    </row>
    <row r="25" spans="1:4" s="4" customFormat="1" ht="21" customHeight="1">
      <c r="A25" s="16" t="s">
        <v>10</v>
      </c>
      <c r="B25" s="27">
        <f t="shared" si="1"/>
        <v>17.293819968929959</v>
      </c>
      <c r="C25" s="28">
        <f t="shared" si="2"/>
        <v>18.906717604633148</v>
      </c>
      <c r="D25" s="28">
        <f t="shared" si="3"/>
        <v>15.778736040334643</v>
      </c>
    </row>
    <row r="26" spans="1:4" s="4" customFormat="1" ht="21" customHeight="1">
      <c r="A26" s="17" t="s">
        <v>9</v>
      </c>
      <c r="B26" s="29">
        <f t="shared" si="1"/>
        <v>17.78686399434503</v>
      </c>
      <c r="C26" s="29">
        <f t="shared" si="2"/>
        <v>19.99429833335898</v>
      </c>
      <c r="D26" s="29">
        <f t="shared" si="3"/>
        <v>15.71333494406762</v>
      </c>
    </row>
    <row r="27" spans="1:4" s="4" customFormat="1" ht="21" customHeight="1">
      <c r="A27" s="16" t="s">
        <v>8</v>
      </c>
      <c r="B27" s="28">
        <f t="shared" si="1"/>
        <v>14.024915663039758</v>
      </c>
      <c r="C27" s="28">
        <f t="shared" si="2"/>
        <v>15.514301616369913</v>
      </c>
      <c r="D27" s="28">
        <f t="shared" si="3"/>
        <v>12.625850762653613</v>
      </c>
    </row>
    <row r="28" spans="1:4" s="4" customFormat="1" ht="21" customHeight="1">
      <c r="A28" s="16" t="s">
        <v>7</v>
      </c>
      <c r="B28" s="28">
        <f t="shared" si="1"/>
        <v>3.745468538322926</v>
      </c>
      <c r="C28" s="27">
        <f t="shared" si="2"/>
        <v>4.4799967169890689</v>
      </c>
      <c r="D28" s="28">
        <f t="shared" si="3"/>
        <v>3.055524473076491</v>
      </c>
    </row>
    <row r="29" spans="1:4" s="4" customFormat="1" ht="21" customHeight="1">
      <c r="A29" s="18" t="s">
        <v>6</v>
      </c>
      <c r="B29" s="28">
        <f t="shared" si="1"/>
        <v>1.6479792982344987E-2</v>
      </c>
      <c r="C29" s="27">
        <f t="shared" si="2"/>
        <v>0</v>
      </c>
      <c r="D29" s="28">
        <f t="shared" si="3"/>
        <v>3.1959708337515866E-2</v>
      </c>
    </row>
    <row r="30" spans="1:4" s="4" customFormat="1" ht="21" customHeight="1">
      <c r="A30" s="17" t="s">
        <v>5</v>
      </c>
      <c r="B30" s="29">
        <f>B14/$B$5*100</f>
        <v>17.987670747016448</v>
      </c>
      <c r="C30" s="29">
        <f t="shared" si="2"/>
        <v>16.279635585786615</v>
      </c>
      <c r="D30" s="29">
        <f t="shared" si="3"/>
        <v>19.592116736981595</v>
      </c>
    </row>
    <row r="31" spans="1:4" s="4" customFormat="1" ht="21" customHeight="1">
      <c r="A31" s="18" t="s">
        <v>4</v>
      </c>
      <c r="B31" s="28">
        <f t="shared" ref="B31:B35" si="4">B15/$B$5*100</f>
        <v>11.013472173306473</v>
      </c>
      <c r="C31" s="28">
        <f t="shared" si="2"/>
        <v>9.5587633308197777</v>
      </c>
      <c r="D31" s="28">
        <f t="shared" si="3"/>
        <v>12.379959408965961</v>
      </c>
    </row>
    <row r="32" spans="1:4" s="4" customFormat="1" ht="21" customHeight="1">
      <c r="A32" s="18" t="s">
        <v>3</v>
      </c>
      <c r="B32" s="28">
        <f t="shared" si="4"/>
        <v>4.0846102672756439</v>
      </c>
      <c r="C32" s="28">
        <f t="shared" si="2"/>
        <v>4.6190668554397956</v>
      </c>
      <c r="D32" s="28">
        <f t="shared" si="3"/>
        <v>3.5825506762427821</v>
      </c>
    </row>
    <row r="33" spans="1:4" s="4" customFormat="1" ht="21" customHeight="1">
      <c r="A33" s="18" t="s">
        <v>2</v>
      </c>
      <c r="B33" s="28">
        <f t="shared" si="4"/>
        <v>2.8895883064343306</v>
      </c>
      <c r="C33" s="28">
        <f t="shared" si="2"/>
        <v>2.1018053995270414</v>
      </c>
      <c r="D33" s="28">
        <f t="shared" si="3"/>
        <v>3.6296066517728556</v>
      </c>
    </row>
    <row r="34" spans="1:4" s="4" customFormat="1" ht="21" customHeight="1">
      <c r="A34" s="16" t="s">
        <v>1</v>
      </c>
      <c r="B34" s="28">
        <f t="shared" si="4"/>
        <v>2.1057064645188459E-2</v>
      </c>
      <c r="C34" s="28">
        <f t="shared" si="2"/>
        <v>4.3490917858040552E-2</v>
      </c>
      <c r="D34" s="28">
        <f t="shared" si="3"/>
        <v>0</v>
      </c>
    </row>
    <row r="35" spans="1:4" s="4" customFormat="1" ht="21" customHeight="1">
      <c r="A35" s="19" t="s">
        <v>0</v>
      </c>
      <c r="B35" s="28">
        <f t="shared" si="4"/>
        <v>1.2727337101243485</v>
      </c>
      <c r="C35" s="28">
        <f t="shared" si="2"/>
        <v>1.7934383383860923</v>
      </c>
      <c r="D35" s="28">
        <f t="shared" si="3"/>
        <v>0.78358324068117802</v>
      </c>
    </row>
    <row r="36" spans="1:4" s="4" customFormat="1" ht="24.75" customHeight="1">
      <c r="A36" s="22" t="s">
        <v>22</v>
      </c>
      <c r="B36" s="5"/>
      <c r="C36" s="5"/>
      <c r="D36" s="5"/>
    </row>
    <row r="37" spans="1:4" ht="26.25" customHeight="1">
      <c r="C37" s="7"/>
      <c r="D37" s="3"/>
    </row>
  </sheetData>
  <mergeCells count="2">
    <mergeCell ref="B4:D4"/>
    <mergeCell ref="B20:D20"/>
  </mergeCells>
  <pageMargins left="0.62992125984251968" right="0.47244094488188981" top="0.98425196850393704" bottom="0.15748031496062992" header="0.51181102362204722" footer="0.51181102362204722"/>
  <pageSetup paperSize="9" orientation="portrait" horizontalDpi="4294967293" r:id="rId1"/>
  <headerFooter alignWithMargins="0">
    <oddHeader>&amp;L&amp;"TH SarabunPSK,Regular"&amp;16 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1380-000E-4654-B759-4AFCFA0BAAD3}">
  <dimension ref="A1:T37"/>
  <sheetViews>
    <sheetView topLeftCell="A13" workbookViewId="0">
      <selection activeCell="D35" sqref="D35"/>
    </sheetView>
  </sheetViews>
  <sheetFormatPr defaultRowHeight="21.75"/>
  <cols>
    <col min="1" max="1" width="57.28515625" customWidth="1"/>
    <col min="2" max="4" width="20.28515625" customWidth="1"/>
  </cols>
  <sheetData>
    <row r="1" spans="1:20">
      <c r="A1" s="21" t="s">
        <v>21</v>
      </c>
      <c r="B1" s="13"/>
      <c r="C1" s="13"/>
      <c r="D1" s="13"/>
    </row>
    <row r="2" spans="1:20" ht="23.25">
      <c r="A2" s="2"/>
      <c r="B2" s="1"/>
      <c r="C2" s="1"/>
      <c r="D2" s="1"/>
    </row>
    <row r="3" spans="1:20">
      <c r="A3" s="12" t="s">
        <v>20</v>
      </c>
      <c r="B3" s="11" t="s">
        <v>19</v>
      </c>
      <c r="C3" s="11" t="s">
        <v>18</v>
      </c>
      <c r="D3" s="11" t="s">
        <v>17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0">
      <c r="A4" s="10"/>
      <c r="B4" s="49" t="s">
        <v>16</v>
      </c>
      <c r="C4" s="49"/>
      <c r="D4" s="49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>
      <c r="A5" s="14" t="s">
        <v>14</v>
      </c>
      <c r="B5" s="31">
        <v>402134</v>
      </c>
      <c r="C5" s="31">
        <v>194733</v>
      </c>
      <c r="D5" s="31">
        <v>207400.99</v>
      </c>
      <c r="H5" s="37"/>
      <c r="I5" s="37"/>
    </row>
    <row r="6" spans="1:20">
      <c r="A6" s="15" t="s">
        <v>13</v>
      </c>
      <c r="B6" s="31">
        <v>6764</v>
      </c>
      <c r="C6" s="31">
        <v>1492.23</v>
      </c>
      <c r="D6" s="31">
        <v>5271.81</v>
      </c>
      <c r="G6" s="34"/>
      <c r="H6" s="37"/>
      <c r="I6" s="37"/>
    </row>
    <row r="7" spans="1:20">
      <c r="A7" s="15" t="s">
        <v>12</v>
      </c>
      <c r="B7" s="31">
        <v>105662</v>
      </c>
      <c r="C7" s="31">
        <v>42364.23</v>
      </c>
      <c r="D7" s="31">
        <v>63297.59</v>
      </c>
      <c r="G7" s="34"/>
      <c r="H7" s="37"/>
      <c r="I7" s="37"/>
    </row>
    <row r="8" spans="1:20">
      <c r="A8" s="16" t="s">
        <v>11</v>
      </c>
      <c r="B8" s="31">
        <v>66830</v>
      </c>
      <c r="C8" s="31">
        <v>35686.29</v>
      </c>
      <c r="D8" s="31">
        <v>31143.3</v>
      </c>
      <c r="G8" s="34"/>
      <c r="H8" s="37"/>
      <c r="I8" s="37"/>
    </row>
    <row r="9" spans="1:20">
      <c r="A9" s="16" t="s">
        <v>10</v>
      </c>
      <c r="B9" s="31">
        <v>67171</v>
      </c>
      <c r="C9" s="31">
        <v>37244.410000000003</v>
      </c>
      <c r="D9" s="31">
        <v>29926.21</v>
      </c>
      <c r="G9" s="34"/>
      <c r="H9" s="37"/>
      <c r="I9" s="37"/>
    </row>
    <row r="10" spans="1:20">
      <c r="A10" s="17" t="s">
        <v>9</v>
      </c>
      <c r="B10" s="32">
        <f>SUM(B11:B13)</f>
        <v>69998</v>
      </c>
      <c r="C10" s="32">
        <f>SUM(C11:C13)</f>
        <v>40093.869999999995</v>
      </c>
      <c r="D10" s="32">
        <f>SUM(D11:D13)</f>
        <v>29903.91</v>
      </c>
      <c r="G10" s="34"/>
      <c r="H10" s="37"/>
      <c r="I10" s="37"/>
    </row>
    <row r="11" spans="1:20">
      <c r="A11" s="16" t="s">
        <v>8</v>
      </c>
      <c r="B11" s="31">
        <v>54103</v>
      </c>
      <c r="C11" s="31">
        <v>29772.67</v>
      </c>
      <c r="D11" s="31">
        <v>24329.96</v>
      </c>
      <c r="G11" s="34"/>
      <c r="H11" s="37"/>
      <c r="I11" s="37"/>
    </row>
    <row r="12" spans="1:20">
      <c r="A12" s="16" t="s">
        <v>7</v>
      </c>
      <c r="B12" s="31">
        <v>15895</v>
      </c>
      <c r="C12" s="31">
        <v>10321.200000000001</v>
      </c>
      <c r="D12" s="31">
        <v>5573.95</v>
      </c>
      <c r="H12" s="37"/>
      <c r="I12" s="37"/>
    </row>
    <row r="13" spans="1:20">
      <c r="A13" s="18" t="s">
        <v>6</v>
      </c>
      <c r="B13" s="31">
        <v>0</v>
      </c>
      <c r="C13" s="31">
        <v>0</v>
      </c>
      <c r="D13" s="31">
        <v>0</v>
      </c>
      <c r="G13" s="34"/>
      <c r="H13" s="37"/>
      <c r="I13" s="37"/>
    </row>
    <row r="14" spans="1:20">
      <c r="A14" s="17" t="s">
        <v>5</v>
      </c>
      <c r="B14" s="33">
        <f>SUM(B15:B17)</f>
        <v>74851</v>
      </c>
      <c r="C14" s="33">
        <f t="shared" ref="C14:D14" si="0">SUM(C15:C17)</f>
        <v>30514.690000000002</v>
      </c>
      <c r="D14" s="33">
        <f t="shared" si="0"/>
        <v>44336.65</v>
      </c>
      <c r="G14" s="34"/>
      <c r="H14" s="37"/>
      <c r="I14" s="37"/>
    </row>
    <row r="15" spans="1:20">
      <c r="A15" s="18" t="s">
        <v>4</v>
      </c>
      <c r="B15" s="31">
        <v>46871</v>
      </c>
      <c r="C15" s="31">
        <v>18502.28</v>
      </c>
      <c r="D15" s="31">
        <v>28369.06</v>
      </c>
      <c r="G15" s="34"/>
      <c r="H15" s="37"/>
      <c r="I15" s="37"/>
    </row>
    <row r="16" spans="1:20">
      <c r="A16" s="18" t="s">
        <v>3</v>
      </c>
      <c r="B16" s="31">
        <v>15629</v>
      </c>
      <c r="C16" s="31">
        <v>8225.58</v>
      </c>
      <c r="D16" s="31">
        <v>7403.17</v>
      </c>
      <c r="H16" s="37"/>
      <c r="I16" s="37"/>
    </row>
    <row r="17" spans="1:9">
      <c r="A17" s="18" t="s">
        <v>2</v>
      </c>
      <c r="B17" s="31">
        <v>12351</v>
      </c>
      <c r="C17" s="31">
        <v>3786.83</v>
      </c>
      <c r="D17" s="31">
        <v>8564.42</v>
      </c>
      <c r="G17" s="34"/>
      <c r="H17" s="37"/>
      <c r="I17" s="37"/>
    </row>
    <row r="18" spans="1:9">
      <c r="A18" s="16" t="s">
        <v>1</v>
      </c>
      <c r="B18" s="31">
        <v>339</v>
      </c>
      <c r="C18" s="31">
        <v>339.13</v>
      </c>
      <c r="D18" s="31">
        <v>0</v>
      </c>
    </row>
    <row r="19" spans="1:9">
      <c r="A19" s="16" t="s">
        <v>0</v>
      </c>
      <c r="B19" s="31">
        <v>10520</v>
      </c>
      <c r="C19" s="31">
        <v>6998.16</v>
      </c>
      <c r="D19" s="31">
        <v>3521.52</v>
      </c>
    </row>
    <row r="20" spans="1:9">
      <c r="A20" s="8"/>
      <c r="B20" s="49" t="s">
        <v>15</v>
      </c>
      <c r="C20" s="49"/>
      <c r="D20" s="49"/>
    </row>
    <row r="21" spans="1:9">
      <c r="A21" s="14" t="s">
        <v>14</v>
      </c>
      <c r="B21" s="20">
        <f>SUM(B22:B26,B30,B34:B35)</f>
        <v>100.00024867332779</v>
      </c>
      <c r="C21" s="20">
        <f>SUM(C22:C26,C30,C34:C35)</f>
        <v>100.00000513523645</v>
      </c>
      <c r="D21" s="20">
        <f>SUM(D22:D26,D30,D34:D35)</f>
        <v>100.00000000000001</v>
      </c>
    </row>
    <row r="22" spans="1:9">
      <c r="A22" s="15" t="s">
        <v>13</v>
      </c>
      <c r="B22" s="27">
        <f t="shared" ref="B22:B29" si="1">B6/$B$5*100</f>
        <v>1.6820263892135459</v>
      </c>
      <c r="C22" s="28">
        <f>C6/$C$5*100</f>
        <v>0.76629538907118977</v>
      </c>
      <c r="D22" s="28">
        <f>D6/$D$5*100</f>
        <v>2.5418441830967158</v>
      </c>
    </row>
    <row r="23" spans="1:9">
      <c r="A23" s="15" t="s">
        <v>12</v>
      </c>
      <c r="B23" s="27">
        <f t="shared" si="1"/>
        <v>26.27532116160285</v>
      </c>
      <c r="C23" s="28">
        <f t="shared" ref="C23:C35" si="2">C7/$C$5*100</f>
        <v>21.755033815532038</v>
      </c>
      <c r="D23" s="28">
        <f t="shared" ref="D23:D35" si="3">D7/$D$5*100</f>
        <v>30.519425196572108</v>
      </c>
    </row>
    <row r="24" spans="1:9">
      <c r="A24" s="16" t="s">
        <v>11</v>
      </c>
      <c r="B24" s="27">
        <f t="shared" si="1"/>
        <v>16.61883849662053</v>
      </c>
      <c r="C24" s="28">
        <f t="shared" si="2"/>
        <v>18.325753724330237</v>
      </c>
      <c r="D24" s="28">
        <f t="shared" si="3"/>
        <v>15.015984253498502</v>
      </c>
    </row>
    <row r="25" spans="1:9">
      <c r="A25" s="16" t="s">
        <v>10</v>
      </c>
      <c r="B25" s="27">
        <f t="shared" si="1"/>
        <v>16.703636101399034</v>
      </c>
      <c r="C25" s="28">
        <f t="shared" si="2"/>
        <v>19.12588518638341</v>
      </c>
      <c r="D25" s="28">
        <f t="shared" si="3"/>
        <v>14.429154846367897</v>
      </c>
    </row>
    <row r="26" spans="1:9">
      <c r="A26" s="17" t="s">
        <v>9</v>
      </c>
      <c r="B26" s="29">
        <f t="shared" si="1"/>
        <v>17.406635599078914</v>
      </c>
      <c r="C26" s="29">
        <f t="shared" si="2"/>
        <v>20.589150272424291</v>
      </c>
      <c r="D26" s="28">
        <f t="shared" si="3"/>
        <v>14.41840272797155</v>
      </c>
    </row>
    <row r="27" spans="1:9">
      <c r="A27" s="16" t="s">
        <v>8</v>
      </c>
      <c r="B27" s="28">
        <f t="shared" si="1"/>
        <v>13.453973053758201</v>
      </c>
      <c r="C27" s="28">
        <f t="shared" si="2"/>
        <v>15.288970025624829</v>
      </c>
      <c r="D27" s="28">
        <f t="shared" si="3"/>
        <v>11.730879394548694</v>
      </c>
    </row>
    <row r="28" spans="1:9">
      <c r="A28" s="16" t="s">
        <v>7</v>
      </c>
      <c r="B28" s="28">
        <f t="shared" si="1"/>
        <v>3.952662545320714</v>
      </c>
      <c r="C28" s="27">
        <f t="shared" si="2"/>
        <v>5.3001802467994645</v>
      </c>
      <c r="D28" s="28">
        <f t="shared" si="3"/>
        <v>2.6875233334228539</v>
      </c>
    </row>
    <row r="29" spans="1:9">
      <c r="A29" s="18" t="s">
        <v>6</v>
      </c>
      <c r="B29" s="28">
        <f t="shared" si="1"/>
        <v>0</v>
      </c>
      <c r="C29" s="27">
        <f t="shared" si="2"/>
        <v>0</v>
      </c>
      <c r="D29" s="28">
        <f t="shared" si="3"/>
        <v>0</v>
      </c>
    </row>
    <row r="30" spans="1:9">
      <c r="A30" s="17" t="s">
        <v>5</v>
      </c>
      <c r="B30" s="29">
        <f>SUM(B31:B33)</f>
        <v>18.613447258873908</v>
      </c>
      <c r="C30" s="29">
        <f t="shared" si="2"/>
        <v>15.670014840833346</v>
      </c>
      <c r="D30" s="28">
        <f t="shared" si="3"/>
        <v>21.377260542488251</v>
      </c>
    </row>
    <row r="31" spans="1:9">
      <c r="A31" s="18" t="s">
        <v>4</v>
      </c>
      <c r="B31" s="28">
        <f t="shared" ref="B31:B35" si="4">B15/$B$5*100</f>
        <v>11.65556754713603</v>
      </c>
      <c r="C31" s="28">
        <f t="shared" si="2"/>
        <v>9.5013582700415427</v>
      </c>
      <c r="D31" s="28">
        <f t="shared" si="3"/>
        <v>13.67836286605961</v>
      </c>
    </row>
    <row r="32" spans="1:9">
      <c r="A32" s="18" t="s">
        <v>3</v>
      </c>
      <c r="B32" s="28">
        <f t="shared" si="4"/>
        <v>3.8865154401269231</v>
      </c>
      <c r="C32" s="28">
        <v>4.7</v>
      </c>
      <c r="D32" s="28">
        <f t="shared" si="3"/>
        <v>3.5694959797443588</v>
      </c>
    </row>
    <row r="33" spans="1:4">
      <c r="A33" s="18" t="s">
        <v>2</v>
      </c>
      <c r="B33" s="28">
        <f t="shared" si="4"/>
        <v>3.0713642716109555</v>
      </c>
      <c r="C33" s="28">
        <f t="shared" si="2"/>
        <v>1.9446267453384891</v>
      </c>
      <c r="D33" s="28">
        <f t="shared" si="3"/>
        <v>4.1294016966842833</v>
      </c>
    </row>
    <row r="34" spans="1:4">
      <c r="A34" s="16" t="s">
        <v>1</v>
      </c>
      <c r="B34" s="28">
        <f t="shared" si="4"/>
        <v>8.4300258122914251E-2</v>
      </c>
      <c r="C34" s="28">
        <f t="shared" si="2"/>
        <v>0.17415127379540191</v>
      </c>
      <c r="D34" s="28">
        <f t="shared" si="3"/>
        <v>0</v>
      </c>
    </row>
    <row r="35" spans="1:4">
      <c r="A35" s="19" t="s">
        <v>0</v>
      </c>
      <c r="B35" s="30">
        <f t="shared" si="4"/>
        <v>2.6160434084160999</v>
      </c>
      <c r="C35" s="30">
        <f t="shared" si="2"/>
        <v>3.5937206328665399</v>
      </c>
      <c r="D35" s="30">
        <f t="shared" si="3"/>
        <v>1.6979282500049784</v>
      </c>
    </row>
    <row r="36" spans="1:4">
      <c r="A36" s="22" t="s">
        <v>22</v>
      </c>
      <c r="B36" s="5"/>
      <c r="C36" s="5"/>
      <c r="D36" s="5"/>
    </row>
    <row r="37" spans="1:4">
      <c r="A37" s="39"/>
      <c r="B37" s="36"/>
      <c r="C37" s="36"/>
      <c r="D37" s="36"/>
    </row>
  </sheetData>
  <mergeCells count="2">
    <mergeCell ref="B4:D4"/>
    <mergeCell ref="B20:D2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F2BE-C645-403B-865B-C8CE5174CEA5}">
  <dimension ref="A1:R37"/>
  <sheetViews>
    <sheetView workbookViewId="0">
      <selection activeCell="D14" sqref="D14"/>
    </sheetView>
  </sheetViews>
  <sheetFormatPr defaultRowHeight="21.75"/>
  <cols>
    <col min="1" max="1" width="56.140625" customWidth="1"/>
    <col min="2" max="4" width="16.140625" customWidth="1"/>
  </cols>
  <sheetData>
    <row r="1" spans="1:18">
      <c r="A1" s="21" t="s">
        <v>21</v>
      </c>
      <c r="B1" s="13"/>
      <c r="C1" s="13"/>
      <c r="D1" s="1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23.25">
      <c r="A2" s="2"/>
      <c r="B2" s="1"/>
      <c r="C2" s="1"/>
      <c r="D2" s="1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>
      <c r="A3" s="12" t="s">
        <v>20</v>
      </c>
      <c r="B3" s="11" t="s">
        <v>19</v>
      </c>
      <c r="C3" s="11" t="s">
        <v>18</v>
      </c>
      <c r="D3" s="11" t="s">
        <v>17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10"/>
      <c r="B4" s="49" t="s">
        <v>16</v>
      </c>
      <c r="C4" s="49"/>
      <c r="D4" s="49"/>
    </row>
    <row r="5" spans="1:18">
      <c r="A5" s="14" t="s">
        <v>14</v>
      </c>
      <c r="B5" s="31">
        <v>402357</v>
      </c>
      <c r="C5" s="31">
        <v>194867</v>
      </c>
      <c r="D5" s="31">
        <v>207490</v>
      </c>
    </row>
    <row r="6" spans="1:18">
      <c r="A6" s="15" t="s">
        <v>13</v>
      </c>
      <c r="B6" s="31">
        <v>7621.04</v>
      </c>
      <c r="C6" s="31">
        <v>2858.24</v>
      </c>
      <c r="D6" s="31">
        <v>4762.8</v>
      </c>
    </row>
    <row r="7" spans="1:18">
      <c r="A7" s="15" t="s">
        <v>12</v>
      </c>
      <c r="B7" s="31">
        <v>108728.37</v>
      </c>
      <c r="C7" s="31">
        <v>45412.46</v>
      </c>
      <c r="D7" s="31">
        <v>63315.9</v>
      </c>
    </row>
    <row r="8" spans="1:18">
      <c r="A8" s="16" t="s">
        <v>11</v>
      </c>
      <c r="B8" s="31">
        <v>68591.13</v>
      </c>
      <c r="C8" s="31">
        <v>37455.85</v>
      </c>
      <c r="D8" s="31">
        <v>31135.279999999999</v>
      </c>
    </row>
    <row r="9" spans="1:18">
      <c r="A9" s="16" t="s">
        <v>10</v>
      </c>
      <c r="B9" s="31">
        <v>70681.88</v>
      </c>
      <c r="C9" s="31">
        <v>36261.43</v>
      </c>
      <c r="D9" s="31">
        <v>34420.449999999997</v>
      </c>
    </row>
    <row r="10" spans="1:18">
      <c r="A10" s="17" t="s">
        <v>9</v>
      </c>
      <c r="B10" s="32">
        <f>SUM(B11:B13)</f>
        <v>70252.23</v>
      </c>
      <c r="C10" s="32">
        <f>SUM(C11:C13)</f>
        <v>37373.009999999995</v>
      </c>
      <c r="D10" s="32">
        <f>SUM(D11:D13)</f>
        <v>32879.22</v>
      </c>
    </row>
    <row r="11" spans="1:18">
      <c r="A11" s="16" t="s">
        <v>8</v>
      </c>
      <c r="B11" s="31">
        <v>56888.86</v>
      </c>
      <c r="C11" s="31">
        <v>31097.439999999999</v>
      </c>
      <c r="D11" s="31">
        <v>25791.42</v>
      </c>
    </row>
    <row r="12" spans="1:18">
      <c r="A12" s="16" t="s">
        <v>7</v>
      </c>
      <c r="B12" s="31">
        <v>13250.07</v>
      </c>
      <c r="C12" s="31">
        <v>6275.57</v>
      </c>
      <c r="D12" s="31">
        <v>6974.5</v>
      </c>
    </row>
    <row r="13" spans="1:18">
      <c r="A13" s="18" t="s">
        <v>6</v>
      </c>
      <c r="B13" s="31">
        <v>113.3</v>
      </c>
      <c r="C13" s="31">
        <v>0</v>
      </c>
      <c r="D13" s="31">
        <v>113.3</v>
      </c>
    </row>
    <row r="14" spans="1:18">
      <c r="A14" s="17" t="s">
        <v>5</v>
      </c>
      <c r="B14" s="33">
        <f>SUM(B15:B17)</f>
        <v>73498.59</v>
      </c>
      <c r="C14" s="38">
        <f>SUM(C15:C17)</f>
        <v>33611.579999999994</v>
      </c>
      <c r="D14" s="32">
        <f>SUM(D15:D17)</f>
        <v>39887.01</v>
      </c>
    </row>
    <row r="15" spans="1:18">
      <c r="A15" s="18" t="s">
        <v>4</v>
      </c>
      <c r="B15" s="31">
        <v>45465.27</v>
      </c>
      <c r="C15" s="31">
        <v>20498.439999999999</v>
      </c>
      <c r="D15" s="31">
        <v>24966.83</v>
      </c>
    </row>
    <row r="16" spans="1:18">
      <c r="A16" s="18" t="s">
        <v>3</v>
      </c>
      <c r="B16" s="31">
        <v>17438.79</v>
      </c>
      <c r="C16" s="31">
        <v>9684.58</v>
      </c>
      <c r="D16" s="31">
        <v>7754.21</v>
      </c>
    </row>
    <row r="17" spans="1:4">
      <c r="A17" s="18" t="s">
        <v>2</v>
      </c>
      <c r="B17" s="31">
        <v>10594.53</v>
      </c>
      <c r="C17" s="31">
        <v>3428.56</v>
      </c>
      <c r="D17" s="31">
        <v>7165.97</v>
      </c>
    </row>
    <row r="18" spans="1:4">
      <c r="A18" s="16" t="s">
        <v>1</v>
      </c>
      <c r="B18" s="31">
        <v>0</v>
      </c>
      <c r="C18" s="31">
        <v>0</v>
      </c>
      <c r="D18" s="31">
        <v>0</v>
      </c>
    </row>
    <row r="19" spans="1:4">
      <c r="A19" s="16" t="s">
        <v>0</v>
      </c>
      <c r="B19" s="31">
        <v>2983.77</v>
      </c>
      <c r="C19" s="31">
        <v>1894.43</v>
      </c>
      <c r="D19" s="31">
        <v>1089.33</v>
      </c>
    </row>
    <row r="20" spans="1:4">
      <c r="A20" s="8"/>
      <c r="B20" s="49" t="s">
        <v>15</v>
      </c>
      <c r="C20" s="49"/>
      <c r="D20" s="49"/>
    </row>
    <row r="21" spans="1:4">
      <c r="A21" s="14" t="s">
        <v>14</v>
      </c>
      <c r="B21" s="20">
        <f>SUM(B22:B26,B30,B34:B35)</f>
        <v>100.00000248535505</v>
      </c>
      <c r="C21" s="20">
        <f t="shared" ref="C21:D21" si="0">SUM(C22:C26,C30,C34:C35)</f>
        <v>100</v>
      </c>
      <c r="D21" s="20">
        <f t="shared" si="0"/>
        <v>99.999995180490629</v>
      </c>
    </row>
    <row r="22" spans="1:4">
      <c r="A22" s="15" t="s">
        <v>13</v>
      </c>
      <c r="B22" s="27">
        <f t="shared" ref="B22:B29" si="1">B6/$B$5*100</f>
        <v>1.8940990215157185</v>
      </c>
      <c r="C22" s="28">
        <f>C6/$C$5*100</f>
        <v>1.4667645111794196</v>
      </c>
      <c r="D22" s="28">
        <f>D6/$D$5*100</f>
        <v>2.2954359246228737</v>
      </c>
    </row>
    <row r="23" spans="1:4">
      <c r="A23" s="15" t="s">
        <v>12</v>
      </c>
      <c r="B23" s="27">
        <f t="shared" si="1"/>
        <v>27.022860295707542</v>
      </c>
      <c r="C23" s="28">
        <f t="shared" ref="C23:C35" si="2">C7/$C$5*100</f>
        <v>23.304335777735581</v>
      </c>
      <c r="D23" s="28">
        <f t="shared" ref="D23:D35" si="3">D7/$D$5*100</f>
        <v>30.51515735698106</v>
      </c>
    </row>
    <row r="24" spans="1:4">
      <c r="A24" s="16" t="s">
        <v>11</v>
      </c>
      <c r="B24" s="27">
        <f t="shared" si="1"/>
        <v>17.047331101484502</v>
      </c>
      <c r="C24" s="28">
        <f t="shared" si="2"/>
        <v>19.221238075200006</v>
      </c>
      <c r="D24" s="28">
        <f t="shared" si="3"/>
        <v>15.005677382042506</v>
      </c>
    </row>
    <row r="25" spans="1:4">
      <c r="A25" s="16" t="s">
        <v>10</v>
      </c>
      <c r="B25" s="27">
        <f t="shared" si="1"/>
        <v>17.566956707600465</v>
      </c>
      <c r="C25" s="28">
        <f t="shared" si="2"/>
        <v>18.60829694099052</v>
      </c>
      <c r="D25" s="28">
        <f t="shared" si="3"/>
        <v>16.588968143043036</v>
      </c>
    </row>
    <row r="26" spans="1:4">
      <c r="A26" s="17" t="s">
        <v>9</v>
      </c>
      <c r="B26" s="29">
        <f t="shared" si="1"/>
        <v>17.460173428075066</v>
      </c>
      <c r="C26" s="29">
        <f t="shared" si="2"/>
        <v>19.178727029204531</v>
      </c>
      <c r="D26" s="28">
        <f t="shared" si="3"/>
        <v>15.8461708998024</v>
      </c>
    </row>
    <row r="27" spans="1:4">
      <c r="A27" s="16" t="s">
        <v>8</v>
      </c>
      <c r="B27" s="28">
        <v>14</v>
      </c>
      <c r="C27" s="28">
        <f t="shared" si="2"/>
        <v>15.95828950001796</v>
      </c>
      <c r="D27" s="28">
        <f t="shared" si="3"/>
        <v>12.430199045737144</v>
      </c>
    </row>
    <row r="28" spans="1:4">
      <c r="A28" s="16" t="s">
        <v>7</v>
      </c>
      <c r="B28" s="28">
        <f t="shared" si="1"/>
        <v>3.2931128326337058</v>
      </c>
      <c r="C28" s="27">
        <f t="shared" si="2"/>
        <v>3.2204375291865732</v>
      </c>
      <c r="D28" s="28">
        <f t="shared" si="3"/>
        <v>3.3613668128584511</v>
      </c>
    </row>
    <row r="29" spans="1:4">
      <c r="A29" s="18" t="s">
        <v>6</v>
      </c>
      <c r="B29" s="28">
        <f t="shared" si="1"/>
        <v>2.8159072664325459E-2</v>
      </c>
      <c r="C29" s="27">
        <f t="shared" si="2"/>
        <v>0</v>
      </c>
      <c r="D29" s="28">
        <f t="shared" si="3"/>
        <v>5.4605041206805142E-2</v>
      </c>
    </row>
    <row r="30" spans="1:4">
      <c r="A30" s="17" t="s">
        <v>5</v>
      </c>
      <c r="B30" s="29">
        <f>B14/$B$5*100</f>
        <v>18.267009148591921</v>
      </c>
      <c r="C30" s="29">
        <f t="shared" si="2"/>
        <v>17.248472034772433</v>
      </c>
      <c r="D30" s="28">
        <f t="shared" si="3"/>
        <v>19.223581859366718</v>
      </c>
    </row>
    <row r="31" spans="1:4">
      <c r="A31" s="18" t="s">
        <v>4</v>
      </c>
      <c r="B31" s="28">
        <f t="shared" ref="B31:B35" si="4">B15/$B$5*100</f>
        <v>11.299733818474637</v>
      </c>
      <c r="C31" s="28">
        <f t="shared" si="2"/>
        <v>10.519195143354185</v>
      </c>
      <c r="D31" s="28">
        <f t="shared" si="3"/>
        <v>12.032787122270953</v>
      </c>
    </row>
    <row r="32" spans="1:4">
      <c r="A32" s="18" t="s">
        <v>3</v>
      </c>
      <c r="B32" s="28">
        <f t="shared" si="4"/>
        <v>4.3341584712084043</v>
      </c>
      <c r="C32" s="28">
        <f t="shared" si="2"/>
        <v>4.9698409684554079</v>
      </c>
      <c r="D32" s="28">
        <f t="shared" si="3"/>
        <v>3.7371487782543742</v>
      </c>
    </row>
    <row r="33" spans="1:4">
      <c r="A33" s="18" t="s">
        <v>2</v>
      </c>
      <c r="B33" s="28">
        <f t="shared" si="4"/>
        <v>2.6331168589088798</v>
      </c>
      <c r="C33" s="28">
        <f t="shared" si="2"/>
        <v>1.7594359229628413</v>
      </c>
      <c r="D33" s="28">
        <f t="shared" si="3"/>
        <v>3.4536459588413901</v>
      </c>
    </row>
    <row r="34" spans="1:4">
      <c r="A34" s="16" t="s">
        <v>1</v>
      </c>
      <c r="B34" s="28">
        <f t="shared" si="4"/>
        <v>0</v>
      </c>
      <c r="C34" s="28">
        <f t="shared" si="2"/>
        <v>0</v>
      </c>
      <c r="D34" s="28">
        <f t="shared" si="3"/>
        <v>0</v>
      </c>
    </row>
    <row r="35" spans="1:4">
      <c r="A35" s="19" t="s">
        <v>0</v>
      </c>
      <c r="B35" s="28">
        <f t="shared" si="4"/>
        <v>0.74157278237982682</v>
      </c>
      <c r="C35" s="28">
        <f t="shared" si="2"/>
        <v>0.97216563091749764</v>
      </c>
      <c r="D35" s="28">
        <f t="shared" si="3"/>
        <v>0.52500361463203049</v>
      </c>
    </row>
    <row r="36" spans="1:4">
      <c r="A36" s="22" t="s">
        <v>22</v>
      </c>
      <c r="B36" s="5"/>
      <c r="C36" s="5"/>
      <c r="D36" s="5"/>
    </row>
    <row r="37" spans="1:4">
      <c r="A37" s="39"/>
      <c r="B37" s="36"/>
      <c r="C37" s="36"/>
      <c r="D37" s="36"/>
    </row>
  </sheetData>
  <mergeCells count="2">
    <mergeCell ref="B4:D4"/>
    <mergeCell ref="B20:D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EE46-33C0-4CC7-BE28-2481FAE0AB0B}">
  <dimension ref="A1:R37"/>
  <sheetViews>
    <sheetView topLeftCell="A4" workbookViewId="0">
      <selection activeCell="D14" sqref="D14"/>
    </sheetView>
  </sheetViews>
  <sheetFormatPr defaultRowHeight="21.75"/>
  <cols>
    <col min="1" max="1" width="50.7109375" customWidth="1"/>
    <col min="2" max="4" width="15.140625" customWidth="1"/>
  </cols>
  <sheetData>
    <row r="1" spans="1:18">
      <c r="A1" s="21" t="s">
        <v>21</v>
      </c>
      <c r="B1" s="13"/>
      <c r="C1" s="13"/>
      <c r="D1" s="13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23.25">
      <c r="A2" s="2"/>
      <c r="B2" s="1"/>
      <c r="C2" s="1"/>
      <c r="D2" s="1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>
      <c r="A3" s="12" t="s">
        <v>20</v>
      </c>
      <c r="B3" s="11" t="s">
        <v>19</v>
      </c>
      <c r="C3" s="11" t="s">
        <v>18</v>
      </c>
      <c r="D3" s="11" t="s">
        <v>17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>
      <c r="A4" s="10"/>
      <c r="B4" s="49" t="s">
        <v>16</v>
      </c>
      <c r="C4" s="49"/>
      <c r="D4" s="49"/>
    </row>
    <row r="5" spans="1:18">
      <c r="A5" s="14" t="s">
        <v>14</v>
      </c>
      <c r="B5" s="31">
        <v>402591</v>
      </c>
      <c r="C5" s="31">
        <v>195011</v>
      </c>
      <c r="D5" s="31">
        <v>207580</v>
      </c>
    </row>
    <row r="6" spans="1:18">
      <c r="A6" s="15" t="s">
        <v>13</v>
      </c>
      <c r="B6" s="31">
        <v>6960.3</v>
      </c>
      <c r="C6" s="31">
        <v>2123.85</v>
      </c>
      <c r="D6" s="31">
        <v>4836.45</v>
      </c>
    </row>
    <row r="7" spans="1:18">
      <c r="A7" s="15" t="s">
        <v>12</v>
      </c>
      <c r="B7" s="31">
        <v>108709.99</v>
      </c>
      <c r="C7" s="31">
        <v>44699.3</v>
      </c>
      <c r="D7" s="31">
        <v>64010.69</v>
      </c>
    </row>
    <row r="8" spans="1:18">
      <c r="A8" s="16" t="s">
        <v>11</v>
      </c>
      <c r="B8" s="31">
        <v>70635.39</v>
      </c>
      <c r="C8" s="31">
        <v>39659.78</v>
      </c>
      <c r="D8" s="31">
        <v>30975.61</v>
      </c>
    </row>
    <row r="9" spans="1:18">
      <c r="A9" s="16" t="s">
        <v>10</v>
      </c>
      <c r="B9" s="31">
        <v>70846.38</v>
      </c>
      <c r="C9" s="31">
        <v>36014.089999999997</v>
      </c>
      <c r="D9" s="31">
        <v>34832.29</v>
      </c>
    </row>
    <row r="10" spans="1:18">
      <c r="A10" s="17" t="s">
        <v>9</v>
      </c>
      <c r="B10" s="32">
        <f>SUM(B11:B13)</f>
        <v>71480.100000000006</v>
      </c>
      <c r="C10" s="32">
        <f>SUM(C11:C13)</f>
        <v>38007.4</v>
      </c>
      <c r="D10" s="32">
        <f>SUM(D11:D13)</f>
        <v>33472.699999999997</v>
      </c>
    </row>
    <row r="11" spans="1:18">
      <c r="A11" s="16" t="s">
        <v>8</v>
      </c>
      <c r="B11" s="31">
        <v>56326.73</v>
      </c>
      <c r="C11" s="31">
        <v>28792.37</v>
      </c>
      <c r="D11" s="31">
        <v>27534.36</v>
      </c>
    </row>
    <row r="12" spans="1:18">
      <c r="A12" s="16" t="s">
        <v>7</v>
      </c>
      <c r="B12" s="31">
        <v>15153.37</v>
      </c>
      <c r="C12" s="31">
        <v>9215.0300000000007</v>
      </c>
      <c r="D12" s="31">
        <v>5938.34</v>
      </c>
    </row>
    <row r="13" spans="1:18">
      <c r="A13" s="18" t="s">
        <v>6</v>
      </c>
      <c r="B13" s="31">
        <v>0</v>
      </c>
      <c r="C13" s="31">
        <v>0</v>
      </c>
      <c r="D13" s="31">
        <v>0</v>
      </c>
    </row>
    <row r="14" spans="1:18">
      <c r="A14" s="17" t="s">
        <v>5</v>
      </c>
      <c r="B14" s="33">
        <f>SUM(B15:B17)</f>
        <v>69918.149999999994</v>
      </c>
      <c r="C14" s="38">
        <f>SUM(C15:C17)</f>
        <v>31506.21</v>
      </c>
      <c r="D14" s="32">
        <f>SUM(D15:D17)</f>
        <v>38411.949999999997</v>
      </c>
    </row>
    <row r="15" spans="1:18">
      <c r="A15" s="18" t="s">
        <v>4</v>
      </c>
      <c r="B15" s="31">
        <v>43154.84</v>
      </c>
      <c r="C15" s="31">
        <v>17988.87</v>
      </c>
      <c r="D15" s="31">
        <v>25165.97</v>
      </c>
    </row>
    <row r="16" spans="1:18">
      <c r="A16" s="18" t="s">
        <v>3</v>
      </c>
      <c r="B16" s="31">
        <v>14984.6</v>
      </c>
      <c r="C16" s="31">
        <v>8816.19</v>
      </c>
      <c r="D16" s="31">
        <v>6168.41</v>
      </c>
    </row>
    <row r="17" spans="1:4">
      <c r="A17" s="18" t="s">
        <v>2</v>
      </c>
      <c r="B17" s="31">
        <v>11778.71</v>
      </c>
      <c r="C17" s="31">
        <v>4701.1499999999996</v>
      </c>
      <c r="D17" s="31">
        <v>7077.57</v>
      </c>
    </row>
    <row r="18" spans="1:4">
      <c r="A18" s="16" t="s">
        <v>1</v>
      </c>
      <c r="B18" s="31">
        <v>0</v>
      </c>
      <c r="C18" s="31">
        <v>0</v>
      </c>
      <c r="D18" s="31">
        <v>0</v>
      </c>
    </row>
    <row r="19" spans="1:4">
      <c r="A19" s="16" t="s">
        <v>0</v>
      </c>
      <c r="B19" s="31">
        <v>4040.68</v>
      </c>
      <c r="C19" s="31">
        <v>3000.38</v>
      </c>
      <c r="D19" s="31">
        <v>1040.31</v>
      </c>
    </row>
    <row r="20" spans="1:4">
      <c r="A20" s="8"/>
      <c r="B20" s="49" t="s">
        <v>15</v>
      </c>
      <c r="C20" s="49"/>
      <c r="D20" s="49"/>
    </row>
    <row r="21" spans="1:4">
      <c r="A21" s="14" t="s">
        <v>14</v>
      </c>
      <c r="B21" s="48">
        <f>SUM(B22:B26,B30,B34:B35)</f>
        <v>99.796328780325453</v>
      </c>
      <c r="C21" s="20">
        <f t="shared" ref="C21:D21" si="0">SUM(C22:C26,C30,C34:C35)</f>
        <v>100.00000512791584</v>
      </c>
      <c r="D21" s="20">
        <f t="shared" si="0"/>
        <v>100</v>
      </c>
    </row>
    <row r="22" spans="1:4">
      <c r="A22" s="15" t="s">
        <v>13</v>
      </c>
      <c r="B22" s="27">
        <f t="shared" ref="B22:B29" si="1">B6/$B$5*100</f>
        <v>1.728876204386089</v>
      </c>
      <c r="C22" s="28">
        <f>C6/$C$5*100</f>
        <v>1.0890924101717339</v>
      </c>
      <c r="D22" s="28">
        <f>D6/$D$5*100</f>
        <v>2.3299209943154446</v>
      </c>
    </row>
    <row r="23" spans="1:4">
      <c r="A23" s="15" t="s">
        <v>12</v>
      </c>
      <c r="B23" s="27">
        <f t="shared" si="1"/>
        <v>27.00258823470967</v>
      </c>
      <c r="C23" s="28">
        <f t="shared" ref="C23:C35" si="2">C7/$C$5*100</f>
        <v>22.921424945259499</v>
      </c>
      <c r="D23" s="28">
        <f t="shared" ref="D23:D35" si="3">D7/$D$5*100</f>
        <v>30.836636477502648</v>
      </c>
    </row>
    <row r="24" spans="1:4">
      <c r="A24" s="16" t="s">
        <v>11</v>
      </c>
      <c r="B24" s="27">
        <f t="shared" si="1"/>
        <v>17.545198476866101</v>
      </c>
      <c r="C24" s="28">
        <f t="shared" si="2"/>
        <v>20.337201491197931</v>
      </c>
      <c r="D24" s="28">
        <f t="shared" si="3"/>
        <v>14.922251662009828</v>
      </c>
    </row>
    <row r="25" spans="1:4">
      <c r="A25" s="16" t="s">
        <v>10</v>
      </c>
      <c r="B25" s="27">
        <f t="shared" si="1"/>
        <v>17.597606503871173</v>
      </c>
      <c r="C25" s="28">
        <f t="shared" si="2"/>
        <v>18.467722333611949</v>
      </c>
      <c r="D25" s="28">
        <f t="shared" si="3"/>
        <v>16.780176317564312</v>
      </c>
    </row>
    <row r="26" spans="1:4">
      <c r="A26" s="17" t="s">
        <v>9</v>
      </c>
      <c r="B26" s="29">
        <f t="shared" si="1"/>
        <v>17.755016878171645</v>
      </c>
      <c r="C26" s="29">
        <f t="shared" si="2"/>
        <v>19.489874930132149</v>
      </c>
      <c r="D26" s="28">
        <f t="shared" si="3"/>
        <v>16.125204740341072</v>
      </c>
    </row>
    <row r="27" spans="1:4">
      <c r="A27" s="16" t="s">
        <v>8</v>
      </c>
      <c r="B27" s="28">
        <f t="shared" si="1"/>
        <v>13.991055438397778</v>
      </c>
      <c r="C27" s="28">
        <f t="shared" si="2"/>
        <v>14.764485080328802</v>
      </c>
      <c r="D27" s="28">
        <f t="shared" si="3"/>
        <v>13.264457076789672</v>
      </c>
    </row>
    <row r="28" spans="1:4">
      <c r="A28" s="16" t="s">
        <v>7</v>
      </c>
      <c r="B28" s="28">
        <f t="shared" si="1"/>
        <v>3.763961439773865</v>
      </c>
      <c r="C28" s="27">
        <f t="shared" si="2"/>
        <v>4.7253898498033449</v>
      </c>
      <c r="D28" s="28">
        <f t="shared" si="3"/>
        <v>2.8607476635514018</v>
      </c>
    </row>
    <row r="29" spans="1:4">
      <c r="A29" s="18" t="s">
        <v>6</v>
      </c>
      <c r="B29" s="28">
        <f t="shared" si="1"/>
        <v>0</v>
      </c>
      <c r="C29" s="28">
        <f t="shared" si="2"/>
        <v>0</v>
      </c>
      <c r="D29" s="28">
        <f t="shared" si="3"/>
        <v>0</v>
      </c>
    </row>
    <row r="30" spans="1:4">
      <c r="A30" s="17" t="s">
        <v>5</v>
      </c>
      <c r="B30" s="29">
        <f>B14/$B$5*100</f>
        <v>17.367042482320766</v>
      </c>
      <c r="C30" s="29">
        <f t="shared" si="2"/>
        <v>16.15611939839291</v>
      </c>
      <c r="D30" s="28">
        <f t="shared" si="3"/>
        <v>18.504648810097311</v>
      </c>
    </row>
    <row r="31" spans="1:4">
      <c r="A31" s="18" t="s">
        <v>4</v>
      </c>
      <c r="B31" s="28">
        <f t="shared" ref="B31:B34" si="4">B15/$B$5*100</f>
        <v>10.719275890419805</v>
      </c>
      <c r="C31" s="28">
        <f t="shared" si="2"/>
        <v>9.2245411797283232</v>
      </c>
      <c r="D31" s="28">
        <f t="shared" si="3"/>
        <v>12.123504191155218</v>
      </c>
    </row>
    <row r="32" spans="1:4">
      <c r="A32" s="18" t="s">
        <v>3</v>
      </c>
      <c r="B32" s="28">
        <f t="shared" si="4"/>
        <v>3.7220404827728393</v>
      </c>
      <c r="C32" s="28">
        <v>4.7</v>
      </c>
      <c r="D32" s="28">
        <f t="shared" si="3"/>
        <v>2.971582040659023</v>
      </c>
    </row>
    <row r="33" spans="1:4">
      <c r="A33" s="18" t="s">
        <v>2</v>
      </c>
      <c r="B33" s="28">
        <f t="shared" si="4"/>
        <v>2.9257261091281226</v>
      </c>
      <c r="C33" s="28">
        <f t="shared" si="2"/>
        <v>2.410710165067611</v>
      </c>
      <c r="D33" s="28">
        <f t="shared" si="3"/>
        <v>3.4095625782830714</v>
      </c>
    </row>
    <row r="34" spans="1:4">
      <c r="A34" s="16" t="s">
        <v>1</v>
      </c>
      <c r="B34" s="28">
        <f t="shared" si="4"/>
        <v>0</v>
      </c>
      <c r="C34" s="28">
        <f t="shared" si="2"/>
        <v>0</v>
      </c>
      <c r="D34" s="28">
        <f t="shared" si="3"/>
        <v>0</v>
      </c>
    </row>
    <row r="35" spans="1:4">
      <c r="A35" s="19" t="s">
        <v>0</v>
      </c>
      <c r="B35" s="30">
        <v>0.8</v>
      </c>
      <c r="C35" s="30">
        <f t="shared" si="2"/>
        <v>1.5385696191496889</v>
      </c>
      <c r="D35" s="28">
        <f t="shared" si="3"/>
        <v>0.50116099816938042</v>
      </c>
    </row>
    <row r="36" spans="1:4">
      <c r="A36" s="22" t="s">
        <v>22</v>
      </c>
      <c r="B36" s="5"/>
      <c r="C36" s="5"/>
      <c r="D36" s="5"/>
    </row>
    <row r="37" spans="1:4">
      <c r="A37" s="39"/>
      <c r="B37" s="36"/>
      <c r="C37" s="36"/>
      <c r="D37" s="36"/>
    </row>
  </sheetData>
  <mergeCells count="2">
    <mergeCell ref="B4:D4"/>
    <mergeCell ref="B20:D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BB64-6FD3-46E5-9DE5-E778A75BB2B2}">
  <dimension ref="A1:R37"/>
  <sheetViews>
    <sheetView topLeftCell="A16" workbookViewId="0">
      <selection activeCell="C24" sqref="C24"/>
    </sheetView>
  </sheetViews>
  <sheetFormatPr defaultRowHeight="21.75"/>
  <cols>
    <col min="1" max="1" width="58" customWidth="1"/>
    <col min="2" max="4" width="17.7109375" customWidth="1"/>
  </cols>
  <sheetData>
    <row r="1" spans="1:18">
      <c r="A1" s="21" t="s">
        <v>21</v>
      </c>
      <c r="B1" s="13"/>
      <c r="C1" s="13"/>
      <c r="D1" s="13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23.25">
      <c r="A2" s="2"/>
      <c r="B2" s="1"/>
      <c r="C2" s="1"/>
      <c r="D2" s="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>
      <c r="A3" s="12" t="s">
        <v>20</v>
      </c>
      <c r="B3" s="11" t="s">
        <v>19</v>
      </c>
      <c r="C3" s="11" t="s">
        <v>18</v>
      </c>
      <c r="D3" s="11" t="s">
        <v>17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>
      <c r="A4" s="10"/>
      <c r="B4" s="49" t="s">
        <v>16</v>
      </c>
      <c r="C4" s="49"/>
      <c r="D4" s="49"/>
    </row>
    <row r="5" spans="1:18">
      <c r="A5" s="14" t="s">
        <v>14</v>
      </c>
      <c r="B5" s="31">
        <v>402829</v>
      </c>
      <c r="C5" s="31">
        <v>195161</v>
      </c>
      <c r="D5" s="31">
        <v>207668</v>
      </c>
    </row>
    <row r="6" spans="1:18">
      <c r="A6" s="15" t="s">
        <v>13</v>
      </c>
      <c r="B6" s="31">
        <v>8563.4699999999993</v>
      </c>
      <c r="C6" s="31">
        <v>2857.68</v>
      </c>
      <c r="D6" s="31">
        <v>5705.78</v>
      </c>
    </row>
    <row r="7" spans="1:18">
      <c r="A7" s="15" t="s">
        <v>12</v>
      </c>
      <c r="B7" s="31">
        <v>101839.61</v>
      </c>
      <c r="C7" s="31">
        <v>38085.279999999999</v>
      </c>
      <c r="D7" s="31">
        <v>63754.34</v>
      </c>
    </row>
    <row r="8" spans="1:18">
      <c r="A8" s="16" t="s">
        <v>11</v>
      </c>
      <c r="B8" s="31">
        <v>73824.539999999994</v>
      </c>
      <c r="C8" s="31">
        <v>42469.7</v>
      </c>
      <c r="D8" s="31">
        <v>31354.85</v>
      </c>
    </row>
    <row r="9" spans="1:18">
      <c r="A9" s="16" t="s">
        <v>10</v>
      </c>
      <c r="B9" s="31">
        <v>69715.850000000006</v>
      </c>
      <c r="C9" s="31">
        <v>37909.360000000001</v>
      </c>
      <c r="D9" s="31">
        <v>31806.49</v>
      </c>
    </row>
    <row r="10" spans="1:18">
      <c r="A10" s="17" t="s">
        <v>9</v>
      </c>
      <c r="B10" s="32">
        <f>SUM(B11:B13)</f>
        <v>74622.349999999991</v>
      </c>
      <c r="C10" s="32">
        <f>SUM(C11:C13)</f>
        <v>40435.660000000003</v>
      </c>
      <c r="D10" s="32">
        <f>SUM(D11:D13)</f>
        <v>34186.69</v>
      </c>
    </row>
    <row r="11" spans="1:18">
      <c r="A11" s="16" t="s">
        <v>8</v>
      </c>
      <c r="B11" s="31">
        <v>58470.07</v>
      </c>
      <c r="C11" s="31">
        <v>31313.7</v>
      </c>
      <c r="D11" s="31">
        <v>27156.37</v>
      </c>
    </row>
    <row r="12" spans="1:18">
      <c r="A12" s="16" t="s">
        <v>7</v>
      </c>
      <c r="B12" s="31">
        <v>16000.27</v>
      </c>
      <c r="C12" s="31">
        <v>9121.9599999999991</v>
      </c>
      <c r="D12" s="31">
        <v>6878.31</v>
      </c>
    </row>
    <row r="13" spans="1:18">
      <c r="A13" s="18" t="s">
        <v>6</v>
      </c>
      <c r="B13" s="31">
        <v>152.01</v>
      </c>
      <c r="C13" s="31">
        <v>0</v>
      </c>
      <c r="D13" s="31">
        <v>152.01</v>
      </c>
    </row>
    <row r="14" spans="1:18">
      <c r="A14" s="17" t="s">
        <v>5</v>
      </c>
      <c r="B14" s="33">
        <f>SUM(B15:B17)</f>
        <v>71317.75</v>
      </c>
      <c r="C14" s="38">
        <f>SUM(C15:C17)</f>
        <v>31311.56</v>
      </c>
      <c r="D14" s="32">
        <f>SUM(D15:D17)</f>
        <v>40006.19</v>
      </c>
    </row>
    <row r="15" spans="1:18">
      <c r="A15" s="18" t="s">
        <v>4</v>
      </c>
      <c r="B15" s="31">
        <v>41815.99</v>
      </c>
      <c r="C15" s="31">
        <v>17546.97</v>
      </c>
      <c r="D15" s="31">
        <v>24269.01</v>
      </c>
    </row>
    <row r="16" spans="1:18">
      <c r="A16" s="18" t="s">
        <v>3</v>
      </c>
      <c r="B16" s="31">
        <v>17706.2</v>
      </c>
      <c r="C16" s="31">
        <v>9291.84</v>
      </c>
      <c r="D16" s="31">
        <v>8414.36</v>
      </c>
    </row>
    <row r="17" spans="1:4">
      <c r="A17" s="18" t="s">
        <v>2</v>
      </c>
      <c r="B17" s="31">
        <v>11795.56</v>
      </c>
      <c r="C17" s="31">
        <v>4472.75</v>
      </c>
      <c r="D17" s="31">
        <v>7322.82</v>
      </c>
    </row>
    <row r="18" spans="1:4">
      <c r="A18" s="16" t="s">
        <v>1</v>
      </c>
      <c r="B18" s="31">
        <v>0</v>
      </c>
      <c r="C18" s="31">
        <v>0</v>
      </c>
      <c r="D18" s="31">
        <v>0</v>
      </c>
    </row>
    <row r="19" spans="1:4">
      <c r="A19" s="16" t="s">
        <v>0</v>
      </c>
      <c r="B19" s="31">
        <v>2945.43</v>
      </c>
      <c r="C19" s="31">
        <v>2091.7600000000002</v>
      </c>
      <c r="D19" s="31">
        <v>853.67</v>
      </c>
    </row>
    <row r="20" spans="1:4">
      <c r="A20" s="8"/>
      <c r="B20" s="49" t="s">
        <v>15</v>
      </c>
      <c r="C20" s="49"/>
      <c r="D20" s="49"/>
    </row>
    <row r="21" spans="1:4">
      <c r="A21" s="14" t="s">
        <v>14</v>
      </c>
      <c r="B21" s="20">
        <f>SUM(B22:B26,B30,B34:B35)</f>
        <v>100</v>
      </c>
      <c r="C21" s="20">
        <f t="shared" ref="C21:D21" si="0">SUM(C22:C26,C30,C34:C35)</f>
        <v>100</v>
      </c>
      <c r="D21" s="20">
        <f t="shared" si="0"/>
        <v>100.00000481537839</v>
      </c>
    </row>
    <row r="22" spans="1:4">
      <c r="A22" s="15" t="s">
        <v>13</v>
      </c>
      <c r="B22" s="27">
        <f t="shared" ref="B22:B29" si="1">B6/$B$5*100</f>
        <v>2.1258325492951102</v>
      </c>
      <c r="C22" s="28">
        <f>C6/$C$5*100</f>
        <v>1.4642679633738296</v>
      </c>
      <c r="D22" s="28">
        <f>D6/$D$5*100</f>
        <v>2.7475489723982509</v>
      </c>
    </row>
    <row r="23" spans="1:4">
      <c r="A23" s="15" t="s">
        <v>12</v>
      </c>
      <c r="B23" s="27">
        <f t="shared" si="1"/>
        <v>25.281101906764409</v>
      </c>
      <c r="C23" s="28">
        <f t="shared" ref="C23:C35" si="2">C7/$C$5*100</f>
        <v>19.514800600529821</v>
      </c>
      <c r="D23" s="28">
        <f t="shared" ref="D23:D35" si="3">D7/$D$5*100</f>
        <v>30.700127125989557</v>
      </c>
    </row>
    <row r="24" spans="1:4">
      <c r="A24" s="16" t="s">
        <v>11</v>
      </c>
      <c r="B24" s="27">
        <f t="shared" si="1"/>
        <v>18.326520682473209</v>
      </c>
      <c r="C24" s="28">
        <f t="shared" si="2"/>
        <v>21.761366256577901</v>
      </c>
      <c r="D24" s="28">
        <f t="shared" si="3"/>
        <v>15.098546718801162</v>
      </c>
    </row>
    <row r="25" spans="1:4">
      <c r="A25" s="16" t="s">
        <v>10</v>
      </c>
      <c r="B25" s="27">
        <f t="shared" si="1"/>
        <v>17.306561841376862</v>
      </c>
      <c r="C25" s="28">
        <f t="shared" si="2"/>
        <v>19.424659639989546</v>
      </c>
      <c r="D25" s="28">
        <f t="shared" si="3"/>
        <v>15.316028468517057</v>
      </c>
    </row>
    <row r="26" spans="1:4">
      <c r="A26" s="17" t="s">
        <v>9</v>
      </c>
      <c r="B26" s="29">
        <f t="shared" si="1"/>
        <v>18.524572461267681</v>
      </c>
      <c r="C26" s="29">
        <f t="shared" si="2"/>
        <v>20.719129334241988</v>
      </c>
      <c r="D26" s="28">
        <f t="shared" si="3"/>
        <v>16.462184833484216</v>
      </c>
    </row>
    <row r="27" spans="1:4">
      <c r="A27" s="16" t="s">
        <v>8</v>
      </c>
      <c r="B27" s="28">
        <f t="shared" si="1"/>
        <v>14.514861144555132</v>
      </c>
      <c r="C27" s="28">
        <f t="shared" si="2"/>
        <v>16.045060232321006</v>
      </c>
      <c r="D27" s="28">
        <f t="shared" si="3"/>
        <v>13.076819731494501</v>
      </c>
    </row>
    <row r="28" spans="1:4">
      <c r="A28" s="16" t="s">
        <v>7</v>
      </c>
      <c r="B28" s="28">
        <f t="shared" si="1"/>
        <v>3.9719757018486757</v>
      </c>
      <c r="C28" s="27">
        <f t="shared" si="2"/>
        <v>4.6740691019209777</v>
      </c>
      <c r="D28" s="28">
        <f t="shared" si="3"/>
        <v>3.3121665350463245</v>
      </c>
    </row>
    <row r="29" spans="1:4">
      <c r="A29" s="18" t="s">
        <v>6</v>
      </c>
      <c r="B29" s="28">
        <f t="shared" si="1"/>
        <v>3.7735614863875243E-2</v>
      </c>
      <c r="C29" s="27">
        <f t="shared" si="2"/>
        <v>0</v>
      </c>
      <c r="D29" s="28">
        <f t="shared" si="3"/>
        <v>7.31985669433904E-2</v>
      </c>
    </row>
    <row r="30" spans="1:4">
      <c r="A30" s="17" t="s">
        <v>5</v>
      </c>
      <c r="B30" s="29">
        <f>B14/$B$5*100</f>
        <v>17.7042243731211</v>
      </c>
      <c r="C30" s="29">
        <f t="shared" si="2"/>
        <v>16.043963701764184</v>
      </c>
      <c r="D30" s="28">
        <f t="shared" si="3"/>
        <v>19.264494288961227</v>
      </c>
    </row>
    <row r="31" spans="1:4">
      <c r="A31" s="18" t="s">
        <v>4</v>
      </c>
      <c r="B31" s="28">
        <f t="shared" ref="B31:B35" si="4">B15/$B$5*100</f>
        <v>10.380580841994989</v>
      </c>
      <c r="C31" s="28">
        <f t="shared" si="2"/>
        <v>8.991022796562838</v>
      </c>
      <c r="D31" s="28">
        <f t="shared" si="3"/>
        <v>11.686446635976653</v>
      </c>
    </row>
    <row r="32" spans="1:4">
      <c r="A32" s="18" t="s">
        <v>3</v>
      </c>
      <c r="B32" s="28">
        <f t="shared" si="4"/>
        <v>4.3954630873149654</v>
      </c>
      <c r="C32" s="28">
        <v>4.7</v>
      </c>
      <c r="D32" s="28">
        <f t="shared" si="3"/>
        <v>4.0518327330161608</v>
      </c>
    </row>
    <row r="33" spans="1:4">
      <c r="A33" s="18" t="s">
        <v>2</v>
      </c>
      <c r="B33" s="28">
        <f t="shared" si="4"/>
        <v>2.9281804438111454</v>
      </c>
      <c r="C33" s="28">
        <f t="shared" si="2"/>
        <v>2.2918257233771091</v>
      </c>
      <c r="D33" s="28">
        <f t="shared" si="3"/>
        <v>3.5262149199684107</v>
      </c>
    </row>
    <row r="34" spans="1:4">
      <c r="A34" s="16" t="s">
        <v>1</v>
      </c>
      <c r="B34" s="28">
        <f t="shared" si="4"/>
        <v>0</v>
      </c>
      <c r="C34" s="28">
        <f t="shared" si="2"/>
        <v>0</v>
      </c>
      <c r="D34" s="28">
        <f t="shared" si="3"/>
        <v>0</v>
      </c>
    </row>
    <row r="35" spans="1:4">
      <c r="A35" s="19" t="s">
        <v>0</v>
      </c>
      <c r="B35" s="28">
        <f t="shared" si="4"/>
        <v>0.7311861857016253</v>
      </c>
      <c r="C35" s="30">
        <f t="shared" si="2"/>
        <v>1.0718125035227326</v>
      </c>
      <c r="D35" s="28">
        <f t="shared" si="3"/>
        <v>0.4110744072269199</v>
      </c>
    </row>
    <row r="36" spans="1:4">
      <c r="A36" s="22" t="s">
        <v>22</v>
      </c>
      <c r="B36" s="5"/>
      <c r="C36" s="5"/>
      <c r="D36" s="5"/>
    </row>
    <row r="37" spans="1:4">
      <c r="B37" s="36"/>
      <c r="C37" s="36"/>
      <c r="D37" s="36"/>
    </row>
  </sheetData>
  <mergeCells count="2">
    <mergeCell ref="B20:D20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ตร2 </vt:lpstr>
      <vt:lpstr>ตร2-1</vt:lpstr>
      <vt:lpstr>ตร2-2</vt:lpstr>
      <vt:lpstr>ตร2-3</vt:lpstr>
      <vt:lpstr>ตร2-4</vt:lpstr>
      <vt:lpstr>'ตร2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2021-03-26T05:00:02Z</cp:lastPrinted>
  <dcterms:created xsi:type="dcterms:W3CDTF">2017-03-06T02:14:49Z</dcterms:created>
  <dcterms:modified xsi:type="dcterms:W3CDTF">2021-08-06T08:35:11Z</dcterms:modified>
</cp:coreProperties>
</file>