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งานสถิติจังหวัด\เดือนสิงหาคม\"/>
    </mc:Choice>
  </mc:AlternateContent>
  <bookViews>
    <workbookView xWindow="0" yWindow="0" windowWidth="20490" windowHeight="7680"/>
  </bookViews>
  <sheets>
    <sheet name="ตารางที่2" sheetId="1" r:id="rId1"/>
  </sheets>
  <definedNames>
    <definedName name="_xlnm.Print_Area" localSheetId="0">ตารางที่2!$A$1:$D$38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B15" i="1"/>
  <c r="C11" i="1"/>
  <c r="D11" i="1"/>
  <c r="B11" i="1"/>
  <c r="D31" i="1" l="1"/>
  <c r="B32" i="1"/>
  <c r="C27" i="1"/>
  <c r="B26" i="1"/>
  <c r="D32" i="1" l="1"/>
  <c r="C33" i="1"/>
  <c r="C30" i="1"/>
  <c r="C36" i="1"/>
  <c r="B36" i="1"/>
  <c r="B28" i="1"/>
  <c r="B35" i="1" l="1"/>
  <c r="C35" i="1"/>
  <c r="D29" i="1"/>
  <c r="B27" i="1" l="1"/>
  <c r="D23" i="1" l="1"/>
  <c r="D33" i="1"/>
  <c r="D34" i="1"/>
  <c r="D35" i="1"/>
  <c r="C32" i="1"/>
  <c r="C34" i="1"/>
  <c r="B33" i="1"/>
  <c r="B34" i="1"/>
  <c r="D36" i="1" l="1"/>
  <c r="D28" i="1"/>
  <c r="C28" i="1"/>
  <c r="C29" i="1"/>
  <c r="D27" i="1"/>
  <c r="G33" i="1" l="1"/>
  <c r="G28" i="1"/>
  <c r="F26" i="1"/>
  <c r="G34" i="1" l="1"/>
  <c r="C24" i="1"/>
  <c r="G24" i="1" s="1"/>
  <c r="C22" i="1"/>
  <c r="G29" i="1"/>
  <c r="G27" i="1" s="1"/>
  <c r="C26" i="1"/>
  <c r="G26" i="1" s="1"/>
  <c r="C25" i="1"/>
  <c r="G25" i="1" s="1"/>
  <c r="C23" i="1"/>
  <c r="G23" i="1" s="1"/>
  <c r="G32" i="1"/>
  <c r="G31" i="1" l="1"/>
  <c r="G22" i="1" s="1"/>
  <c r="H29" i="1"/>
  <c r="D26" i="1"/>
  <c r="H26" i="1" s="1"/>
  <c r="H33" i="1"/>
  <c r="D25" i="1"/>
  <c r="H25" i="1" s="1"/>
  <c r="H23" i="1"/>
  <c r="H32" i="1"/>
  <c r="H28" i="1"/>
  <c r="H36" i="1"/>
  <c r="H34" i="1"/>
  <c r="D24" i="1"/>
  <c r="H24" i="1" s="1"/>
  <c r="D22" i="1"/>
  <c r="H31" i="1" l="1"/>
  <c r="H27" i="1"/>
  <c r="F34" i="1"/>
  <c r="B22" i="1"/>
  <c r="F33" i="1"/>
  <c r="B25" i="1"/>
  <c r="F25" i="1" s="1"/>
  <c r="B23" i="1"/>
  <c r="F23" i="1" s="1"/>
  <c r="F28" i="1"/>
  <c r="B29" i="1"/>
  <c r="F29" i="1" s="1"/>
  <c r="F32" i="1"/>
  <c r="B24" i="1"/>
  <c r="F24" i="1" s="1"/>
  <c r="F36" i="1"/>
  <c r="F27" i="1" l="1"/>
  <c r="F31" i="1"/>
  <c r="H22" i="1"/>
  <c r="F22" i="1" l="1"/>
</calcChain>
</file>

<file path=xl/sharedStrings.xml><?xml version="1.0" encoding="utf-8"?>
<sst xmlns="http://schemas.openxmlformats.org/spreadsheetml/2006/main" count="41" uniqueCount="25">
  <si>
    <t>ตารางที่ 2  ประชากรอายุ 15 ปีขึ้นไป จำแนกตามระดับการศึกษาที่สำเร็จ และเพศ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</si>
  <si>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</si>
  <si>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</si>
  <si>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</si>
  <si>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</si>
  <si>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</si>
  <si>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</si>
  <si>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</si>
  <si>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</si>
  <si>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</si>
  <si>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</si>
  <si>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</si>
  <si>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</si>
  <si>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</si>
  <si>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</si>
  <si>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</si>
  <si>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</si>
  <si>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</si>
  <si>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</si>
  <si>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</si>
  <si>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</si>
  <si>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</si>
  <si>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</si>
  <si>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>ที่มา : โครงการสำรวจภาวะการทำงานของประชากรจังหวัดเลย เดือนสิงหาคม พ.ศ. 2563</t>
  </si>
  <si>
    <t xml:space="preserve">               เดือนสิงหาคม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</si>
</sst>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#,##0.0_-;\-#,##0.0_-;_-&quot;-&quot;_-;_-@_-"/>
    <numFmt numFmtId="189" formatCode="0.0"/>
    <numFmt numFmtId="190" formatCode="_-* #,##0_-;\-* #,##0_-;_-* &quot;-&quot;??_-;_-@_-"/>
    <numFmt numFmtId="191" formatCode="_(* #,##0_);_(* \(#,##0\);_(* &quot;-&quot;_);_(@_)"/>
    <numFmt numFmtId="192" formatCode=".\ ."/>
    <numFmt numFmtId="193" formatCode="0.\1"/>
  </numFmts>
  <fonts count="6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7" fontId="2" fillId="0" borderId="0" xfId="0" applyNumberFormat="1" applyFont="1" applyBorder="1" applyAlignment="1" applyProtection="1">
      <alignment horizontal="left"/>
    </xf>
    <xf numFmtId="189" fontId="2" fillId="0" borderId="0" xfId="0" applyNumberFormat="1" applyFont="1"/>
    <xf numFmtId="189" fontId="1" fillId="0" borderId="0" xfId="1" applyNumberFormat="1" applyFont="1" applyAlignment="1">
      <alignment horizontal="right" vertical="center"/>
    </xf>
    <xf numFmtId="189" fontId="1" fillId="0" borderId="0" xfId="0" applyNumberFormat="1" applyFont="1"/>
    <xf numFmtId="189" fontId="2" fillId="0" borderId="0" xfId="1" applyNumberFormat="1" applyFont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91" fontId="2" fillId="0" borderId="0" xfId="0" applyNumberFormat="1" applyFont="1" applyBorder="1" applyAlignment="1">
      <alignment horizontal="right"/>
    </xf>
    <xf numFmtId="189" fontId="2" fillId="0" borderId="0" xfId="0" applyNumberFormat="1" applyFont="1" applyAlignment="1">
      <alignment horizontal="right"/>
    </xf>
    <xf numFmtId="0" fontId="2" fillId="0" borderId="2" xfId="0" applyFont="1" applyBorder="1" applyAlignment="1" applyProtection="1">
      <alignment horizontal="left"/>
    </xf>
    <xf numFmtId="0" fontId="2" fillId="0" borderId="0" xfId="0" applyFont="1" applyBorder="1"/>
    <xf numFmtId="190" fontId="2" fillId="0" borderId="0" xfId="2" applyNumberFormat="1" applyFont="1" applyAlignment="1">
      <alignment horizontal="right" wrapText="1"/>
    </xf>
    <xf numFmtId="190" fontId="2" fillId="0" borderId="0" xfId="0" applyNumberFormat="1" applyFont="1" applyAlignment="1">
      <alignment horizontal="right" wrapText="1"/>
    </xf>
    <xf numFmtId="190" fontId="1" fillId="0" borderId="0" xfId="2" applyNumberFormat="1" applyFont="1" applyAlignment="1">
      <alignment horizontal="right"/>
    </xf>
    <xf numFmtId="190" fontId="1" fillId="0" borderId="0" xfId="2" applyNumberFormat="1" applyFont="1" applyAlignment="1">
      <alignment horizontal="right" vertical="center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/>
    </xf>
    <xf numFmtId="190" fontId="2" fillId="0" borderId="0" xfId="1" applyNumberFormat="1" applyFont="1" applyAlignment="1">
      <alignment horizontal="right" vertical="center" wrapText="1"/>
    </xf>
    <xf numFmtId="190" fontId="2" fillId="0" borderId="2" xfId="1" applyNumberFormat="1" applyFont="1" applyBorder="1" applyAlignment="1">
      <alignment horizontal="right" vertical="center" wrapText="1"/>
    </xf>
    <xf numFmtId="0" fontId="5" fillId="0" borderId="0" xfId="0" applyFont="1"/>
    <xf numFmtId="0" fontId="1" fillId="0" borderId="0" xfId="0" applyFont="1" applyBorder="1" applyAlignment="1">
      <alignment horizontal="center"/>
    </xf>
    <xf numFmtId="3" fontId="2" fillId="0" borderId="0" xfId="0" applyNumberFormat="1" applyFont="1"/>
    <xf numFmtId="41" fontId="2" fillId="0" borderId="0" xfId="0" applyNumberFormat="1" applyFont="1"/>
    <xf numFmtId="3" fontId="1" fillId="0" borderId="0" xfId="0" applyNumberFormat="1" applyFont="1"/>
    <xf numFmtId="192" fontId="2" fillId="0" borderId="0" xfId="1" applyNumberFormat="1" applyFont="1" applyAlignment="1">
      <alignment horizontal="right" vertical="center"/>
    </xf>
    <xf numFmtId="188" fontId="2" fillId="0" borderId="0" xfId="1" applyNumberFormat="1" applyFont="1" applyAlignment="1">
      <alignment horizontal="right" vertical="center"/>
    </xf>
    <xf numFmtId="0" fontId="2" fillId="0" borderId="0" xfId="0" applyFont="1" applyBorder="1" applyAlignment="1"/>
    <xf numFmtId="189" fontId="5" fillId="0" borderId="0" xfId="0" applyNumberFormat="1" applyFont="1" applyFill="1" applyBorder="1" applyAlignment="1">
      <alignment horizontal="right"/>
    </xf>
    <xf numFmtId="0" fontId="5" fillId="0" borderId="0" xfId="0" applyFont="1" applyBorder="1"/>
    <xf numFmtId="193" fontId="2" fillId="0" borderId="0" xfId="1" applyNumberFormat="1" applyFont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Normal 2" xfId="1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7"/>
  <sheetViews>
    <sheetView showGridLines="0" tabSelected="1" view="pageBreakPreview" zoomScale="75" zoomScaleNormal="75" zoomScaleSheetLayoutView="75" workbookViewId="0">
      <selection activeCell="A3" sqref="A3"/>
    </sheetView>
  </sheetViews>
  <sheetFormatPr defaultRowHeight="26.25" customHeight="1" x14ac:dyDescent="0.65"/>
  <cols>
    <col min="1" max="1" width="33.28515625" style="1" customWidth="1"/>
    <col min="2" max="4" width="22.7109375" style="2" customWidth="1"/>
    <col min="5" max="5" width="14.28515625" style="2" bestFit="1" customWidth="1"/>
    <col min="6" max="8" width="10.7109375" style="2" hidden="1" customWidth="1"/>
    <col min="9" max="9" width="14.28515625" style="2" bestFit="1" customWidth="1"/>
    <col min="10" max="11" width="12.85546875" style="2" bestFit="1" customWidth="1"/>
    <col min="12" max="16384" width="9.140625" style="2"/>
  </cols>
  <sheetData>
    <row r="1" spans="1:11" s="1" customFormat="1" ht="27.75" x14ac:dyDescent="0.65">
      <c r="A1" s="1" t="s">
        <v>0</v>
      </c>
      <c r="B1" s="2"/>
      <c r="C1" s="2"/>
      <c r="D1" s="2"/>
    </row>
    <row r="2" spans="1:11" ht="27.75" x14ac:dyDescent="0.65">
      <c r="A2" s="1" t="s">
        <v>24</v>
      </c>
    </row>
    <row r="3" spans="1:11" ht="8.25" customHeight="1" x14ac:dyDescent="0.65"/>
    <row r="4" spans="1:11" s="1" customFormat="1" ht="30" customHeight="1" x14ac:dyDescent="0.65">
      <c r="A4" s="3" t="s">
        <v>1</v>
      </c>
      <c r="B4" s="4" t="s">
        <v>2</v>
      </c>
      <c r="C4" s="4" t="s">
        <v>3</v>
      </c>
      <c r="D4" s="4" t="s">
        <v>4</v>
      </c>
      <c r="I4" s="25"/>
      <c r="J4" s="25"/>
      <c r="K4" s="25"/>
    </row>
    <row r="5" spans="1:11" s="1" customFormat="1" ht="27.75" x14ac:dyDescent="0.65">
      <c r="B5" s="42" t="s">
        <v>5</v>
      </c>
      <c r="C5" s="42"/>
      <c r="D5" s="42"/>
      <c r="I5" s="25"/>
      <c r="J5" s="25"/>
      <c r="K5" s="25"/>
    </row>
    <row r="6" spans="1:11" s="6" customFormat="1" ht="24.95" customHeight="1" x14ac:dyDescent="0.65">
      <c r="A6" s="5" t="s">
        <v>6</v>
      </c>
      <c r="B6" s="35">
        <v>446243</v>
      </c>
      <c r="C6" s="35">
        <v>220056</v>
      </c>
      <c r="D6" s="35">
        <v>226187</v>
      </c>
      <c r="E6" s="23"/>
      <c r="I6" s="26"/>
      <c r="J6" s="26"/>
      <c r="K6" s="26"/>
    </row>
    <row r="7" spans="1:11" s="7" customFormat="1" ht="24.95" customHeight="1" x14ac:dyDescent="0.65">
      <c r="A7" s="38" t="s">
        <v>7</v>
      </c>
      <c r="B7" s="33">
        <v>10662.52</v>
      </c>
      <c r="C7" s="33">
        <v>4183.83</v>
      </c>
      <c r="D7" s="33">
        <v>6478.69</v>
      </c>
      <c r="E7" s="23"/>
      <c r="I7" s="27"/>
      <c r="J7" s="27"/>
      <c r="K7" s="27"/>
    </row>
    <row r="8" spans="1:11" s="7" customFormat="1" ht="24.95" customHeight="1" x14ac:dyDescent="0.65">
      <c r="A8" s="8" t="s">
        <v>8</v>
      </c>
      <c r="B8" s="33">
        <v>128087.54</v>
      </c>
      <c r="C8" s="33">
        <v>60409.78</v>
      </c>
      <c r="D8" s="33">
        <v>67677.759999999995</v>
      </c>
      <c r="E8" s="23"/>
      <c r="I8" s="27"/>
      <c r="J8" s="27"/>
      <c r="K8" s="27"/>
    </row>
    <row r="9" spans="1:11" s="7" customFormat="1" ht="24.95" customHeight="1" x14ac:dyDescent="0.65">
      <c r="A9" s="9" t="s">
        <v>9</v>
      </c>
      <c r="B9" s="33">
        <v>102501.29</v>
      </c>
      <c r="C9" s="33">
        <v>52933.29</v>
      </c>
      <c r="D9" s="33">
        <v>49568</v>
      </c>
      <c r="E9" s="23"/>
      <c r="I9" s="27"/>
      <c r="J9" s="27"/>
      <c r="K9" s="27"/>
    </row>
    <row r="10" spans="1:11" s="7" customFormat="1" ht="24.95" customHeight="1" x14ac:dyDescent="0.65">
      <c r="A10" s="9" t="s">
        <v>10</v>
      </c>
      <c r="B10" s="33">
        <v>89265.37</v>
      </c>
      <c r="C10" s="33">
        <v>47397.27</v>
      </c>
      <c r="D10" s="33">
        <v>41868.1</v>
      </c>
      <c r="E10" s="23"/>
      <c r="I10" s="27"/>
      <c r="J10" s="27"/>
      <c r="K10" s="27"/>
    </row>
    <row r="11" spans="1:11" ht="24.95" customHeight="1" x14ac:dyDescent="0.65">
      <c r="A11" s="8" t="s">
        <v>11</v>
      </c>
      <c r="B11" s="22">
        <f>SUM(B12:B14)</f>
        <v>68135.399999999994</v>
      </c>
      <c r="C11" s="22">
        <f t="shared" ref="C11:D11" si="0">SUM(C12:C14)</f>
        <v>32788.590000000004</v>
      </c>
      <c r="D11" s="22">
        <f t="shared" si="0"/>
        <v>35346.81</v>
      </c>
      <c r="E11" s="23"/>
      <c r="I11" s="28"/>
      <c r="J11" s="28"/>
      <c r="K11" s="28"/>
    </row>
    <row r="12" spans="1:11" ht="24.95" customHeight="1" x14ac:dyDescent="0.65">
      <c r="A12" s="10" t="s">
        <v>12</v>
      </c>
      <c r="B12" s="33">
        <v>57895.19</v>
      </c>
      <c r="C12" s="33">
        <v>27299.33</v>
      </c>
      <c r="D12" s="33">
        <v>30595.86</v>
      </c>
      <c r="E12" s="23"/>
      <c r="I12" s="28"/>
      <c r="J12" s="28"/>
      <c r="K12" s="28"/>
    </row>
    <row r="13" spans="1:11" ht="24.95" customHeight="1" x14ac:dyDescent="0.65">
      <c r="A13" s="10" t="s">
        <v>13</v>
      </c>
      <c r="B13" s="34">
        <v>10240.209999999999</v>
      </c>
      <c r="C13" s="34">
        <v>5489.26</v>
      </c>
      <c r="D13" s="34">
        <v>4750.95</v>
      </c>
      <c r="E13" s="23"/>
      <c r="I13" s="28"/>
      <c r="J13" s="28"/>
      <c r="K13" s="28"/>
    </row>
    <row r="14" spans="1:11" ht="24.95" customHeight="1" x14ac:dyDescent="0.65">
      <c r="A14" s="11" t="s">
        <v>14</v>
      </c>
      <c r="B14" s="34">
        <v>0</v>
      </c>
      <c r="C14" s="34">
        <v>0</v>
      </c>
      <c r="D14" s="34">
        <v>0</v>
      </c>
      <c r="E14" s="23"/>
      <c r="I14" s="28"/>
      <c r="J14" s="28"/>
      <c r="K14" s="28"/>
    </row>
    <row r="15" spans="1:11" ht="24.95" customHeight="1" x14ac:dyDescent="0.65">
      <c r="A15" s="8" t="s">
        <v>15</v>
      </c>
      <c r="B15" s="22">
        <f>SUM(B16:B18)</f>
        <v>47590.880000000005</v>
      </c>
      <c r="C15" s="22">
        <f t="shared" ref="C15:D15" si="1">SUM(C16:C18)</f>
        <v>22343.23</v>
      </c>
      <c r="D15" s="22">
        <f t="shared" si="1"/>
        <v>25247.64</v>
      </c>
      <c r="E15" s="23"/>
      <c r="I15" s="28"/>
      <c r="J15" s="28"/>
      <c r="K15" s="28"/>
    </row>
    <row r="16" spans="1:11" s="7" customFormat="1" ht="24.95" customHeight="1" x14ac:dyDescent="0.65">
      <c r="A16" s="11" t="s">
        <v>16</v>
      </c>
      <c r="B16" s="33">
        <v>25565.63</v>
      </c>
      <c r="C16" s="33">
        <v>12418.5</v>
      </c>
      <c r="D16" s="33">
        <v>13147.12</v>
      </c>
      <c r="E16" s="23"/>
      <c r="I16" s="27"/>
      <c r="J16" s="27"/>
      <c r="K16" s="27"/>
    </row>
    <row r="17" spans="1:9" s="7" customFormat="1" ht="24.95" customHeight="1" x14ac:dyDescent="0.65">
      <c r="A17" s="11" t="s">
        <v>17</v>
      </c>
      <c r="B17" s="34">
        <v>11294.39</v>
      </c>
      <c r="C17" s="34">
        <v>6808.85</v>
      </c>
      <c r="D17" s="34">
        <v>4485.54</v>
      </c>
      <c r="E17" s="23"/>
    </row>
    <row r="18" spans="1:9" s="7" customFormat="1" ht="24.95" customHeight="1" x14ac:dyDescent="0.65">
      <c r="A18" s="11" t="s">
        <v>18</v>
      </c>
      <c r="B18" s="34">
        <v>10730.86</v>
      </c>
      <c r="C18" s="34">
        <v>3115.88</v>
      </c>
      <c r="D18" s="34">
        <v>7614.98</v>
      </c>
      <c r="E18" s="23"/>
    </row>
    <row r="19" spans="1:9" s="7" customFormat="1" ht="24.95" customHeight="1" x14ac:dyDescent="0.65">
      <c r="A19" s="10" t="s">
        <v>19</v>
      </c>
      <c r="B19" s="21">
        <v>0</v>
      </c>
      <c r="C19" s="21">
        <v>0</v>
      </c>
      <c r="D19" s="21">
        <v>0</v>
      </c>
      <c r="E19" s="24"/>
    </row>
    <row r="20" spans="1:9" s="7" customFormat="1" ht="24.95" customHeight="1" x14ac:dyDescent="0.65">
      <c r="A20" s="10" t="s">
        <v>20</v>
      </c>
      <c r="B20" s="21">
        <v>0</v>
      </c>
      <c r="C20" s="21">
        <v>0</v>
      </c>
      <c r="D20" s="21">
        <v>0</v>
      </c>
    </row>
    <row r="21" spans="1:9" ht="24.95" customHeight="1" x14ac:dyDescent="0.65">
      <c r="A21" s="2"/>
      <c r="B21" s="43" t="s">
        <v>21</v>
      </c>
      <c r="C21" s="43"/>
      <c r="D21" s="43"/>
      <c r="F21" s="12"/>
      <c r="G21" s="12"/>
      <c r="H21" s="12"/>
    </row>
    <row r="22" spans="1:9" s="1" customFormat="1" ht="27.75" x14ac:dyDescent="0.65">
      <c r="A22" s="32" t="s">
        <v>6</v>
      </c>
      <c r="B22" s="13">
        <f>+B6/$B$6*100</f>
        <v>100</v>
      </c>
      <c r="C22" s="13">
        <f>+C6/$C$6*100</f>
        <v>100</v>
      </c>
      <c r="D22" s="13">
        <f>+D6/$D$6*100</f>
        <v>100</v>
      </c>
      <c r="F22" s="14">
        <f>SUM(F23:F27,F31,F35,F36)</f>
        <v>99.999999999999986</v>
      </c>
      <c r="G22" s="14">
        <f>SUM(G23:G27,G31,G36)</f>
        <v>100</v>
      </c>
      <c r="H22" s="14">
        <f>SUM(H23:H27,H31,H35:H36)</f>
        <v>99.999999999999986</v>
      </c>
      <c r="I22" s="14"/>
    </row>
    <row r="23" spans="1:9" ht="24.95" customHeight="1" x14ac:dyDescent="0.65">
      <c r="A23" s="38" t="s">
        <v>7</v>
      </c>
      <c r="B23" s="15">
        <f>+B7/$B$6*100</f>
        <v>2.3893977048379469</v>
      </c>
      <c r="C23" s="15">
        <f t="shared" ref="C23:C36" si="2">+C7/$C$6*100</f>
        <v>1.9012569527756571</v>
      </c>
      <c r="D23" s="15">
        <f>+D7/$D$6*100</f>
        <v>2.8643069672439174</v>
      </c>
      <c r="F23" s="16">
        <f>ROUND(B23,1)</f>
        <v>2.4</v>
      </c>
      <c r="G23" s="16">
        <f>ROUND(C23,1)</f>
        <v>1.9</v>
      </c>
      <c r="H23" s="16">
        <f>ROUND(D23,1)</f>
        <v>2.9</v>
      </c>
      <c r="I23" s="16"/>
    </row>
    <row r="24" spans="1:9" ht="24.95" customHeight="1" x14ac:dyDescent="0.65">
      <c r="A24" s="8" t="s">
        <v>8</v>
      </c>
      <c r="B24" s="15">
        <f t="shared" ref="B24:B36" si="3">+B8/$B$6*100</f>
        <v>28.703540447693292</v>
      </c>
      <c r="C24" s="15">
        <f t="shared" si="2"/>
        <v>27.4520031264769</v>
      </c>
      <c r="D24" s="15">
        <f t="shared" ref="D24:D36" si="4">+D8/$D$6*100</f>
        <v>29.921153735625829</v>
      </c>
      <c r="F24" s="16">
        <f>ROUND(B24,1)</f>
        <v>28.7</v>
      </c>
      <c r="G24" s="16">
        <f t="shared" ref="G24:H36" si="5">ROUND(C24,1)</f>
        <v>27.5</v>
      </c>
      <c r="H24" s="16">
        <f t="shared" si="5"/>
        <v>29.9</v>
      </c>
      <c r="I24" s="16"/>
    </row>
    <row r="25" spans="1:9" ht="24.95" customHeight="1" x14ac:dyDescent="0.65">
      <c r="A25" s="9" t="s">
        <v>9</v>
      </c>
      <c r="B25" s="15">
        <f t="shared" si="3"/>
        <v>22.969837061869878</v>
      </c>
      <c r="C25" s="15">
        <f t="shared" si="2"/>
        <v>24.054463409313993</v>
      </c>
      <c r="D25" s="15">
        <f t="shared" si="4"/>
        <v>21.914610477171546</v>
      </c>
      <c r="F25" s="16">
        <f>ROUND(B25,1)</f>
        <v>23</v>
      </c>
      <c r="G25" s="16">
        <f t="shared" si="5"/>
        <v>24.1</v>
      </c>
      <c r="H25" s="16">
        <f t="shared" si="5"/>
        <v>21.9</v>
      </c>
      <c r="I25" s="16"/>
    </row>
    <row r="26" spans="1:9" ht="24.95" customHeight="1" x14ac:dyDescent="0.65">
      <c r="A26" s="9" t="s">
        <v>10</v>
      </c>
      <c r="B26" s="15">
        <f t="shared" si="3"/>
        <v>20.003758042142959</v>
      </c>
      <c r="C26" s="15">
        <f t="shared" si="2"/>
        <v>21.538731050278109</v>
      </c>
      <c r="D26" s="15">
        <f t="shared" si="4"/>
        <v>18.510391843916761</v>
      </c>
      <c r="F26" s="16">
        <f>ROUND(B26,1)</f>
        <v>20</v>
      </c>
      <c r="G26" s="16">
        <f t="shared" si="5"/>
        <v>21.5</v>
      </c>
      <c r="H26" s="16">
        <f t="shared" si="5"/>
        <v>18.5</v>
      </c>
      <c r="I26" s="16"/>
    </row>
    <row r="27" spans="1:9" ht="24.95" customHeight="1" x14ac:dyDescent="0.65">
      <c r="A27" s="2" t="s">
        <v>11</v>
      </c>
      <c r="B27" s="15">
        <f>+B11/$B$6*100</f>
        <v>15.268676483440636</v>
      </c>
      <c r="C27" s="15">
        <f t="shared" si="2"/>
        <v>14.900111789726253</v>
      </c>
      <c r="D27" s="15">
        <f t="shared" si="4"/>
        <v>15.627250903013875</v>
      </c>
      <c r="F27" s="16">
        <f t="shared" ref="F27:G27" si="6">SUM(F28:F30)</f>
        <v>15.3</v>
      </c>
      <c r="G27" s="16">
        <f t="shared" si="6"/>
        <v>14.9</v>
      </c>
      <c r="H27" s="16">
        <f>SUM(H28:H30)</f>
        <v>15.6</v>
      </c>
      <c r="I27" s="16"/>
    </row>
    <row r="28" spans="1:9" ht="24.95" customHeight="1" x14ac:dyDescent="0.65">
      <c r="A28" s="10" t="s">
        <v>12</v>
      </c>
      <c r="B28" s="15">
        <f>+B12/$B$6*100</f>
        <v>12.973915557218826</v>
      </c>
      <c r="C28" s="15">
        <f t="shared" si="2"/>
        <v>12.405628567273785</v>
      </c>
      <c r="D28" s="15">
        <f t="shared" si="4"/>
        <v>13.526798622378827</v>
      </c>
      <c r="F28" s="16">
        <f t="shared" ref="F28:F36" si="7">ROUND(B28,1)</f>
        <v>13</v>
      </c>
      <c r="G28" s="16">
        <f t="shared" si="5"/>
        <v>12.4</v>
      </c>
      <c r="H28" s="16">
        <f t="shared" si="5"/>
        <v>13.5</v>
      </c>
      <c r="I28" s="16"/>
    </row>
    <row r="29" spans="1:9" ht="24.95" customHeight="1" x14ac:dyDescent="0.65">
      <c r="A29" s="10" t="s">
        <v>13</v>
      </c>
      <c r="B29" s="15">
        <f t="shared" si="3"/>
        <v>2.2947609262218114</v>
      </c>
      <c r="C29" s="15">
        <f t="shared" si="2"/>
        <v>2.4944832224524665</v>
      </c>
      <c r="D29" s="15">
        <f t="shared" si="4"/>
        <v>2.1004522806350496</v>
      </c>
      <c r="F29" s="16">
        <f t="shared" si="7"/>
        <v>2.2999999999999998</v>
      </c>
      <c r="G29" s="16">
        <f t="shared" si="5"/>
        <v>2.5</v>
      </c>
      <c r="H29" s="16">
        <f t="shared" si="5"/>
        <v>2.1</v>
      </c>
      <c r="I29" s="16"/>
    </row>
    <row r="30" spans="1:9" ht="24.95" customHeight="1" x14ac:dyDescent="0.65">
      <c r="A30" s="11" t="s">
        <v>14</v>
      </c>
      <c r="B30" s="36" t="s">
        <v>22</v>
      </c>
      <c r="C30" s="37">
        <f t="shared" si="2"/>
        <v>0</v>
      </c>
      <c r="D30" s="36" t="s">
        <v>22</v>
      </c>
      <c r="F30" s="16">
        <v>0</v>
      </c>
      <c r="G30" s="16">
        <v>0</v>
      </c>
      <c r="H30" s="16">
        <v>0</v>
      </c>
      <c r="I30" s="17"/>
    </row>
    <row r="31" spans="1:9" ht="24.95" customHeight="1" x14ac:dyDescent="0.65">
      <c r="A31" s="8" t="s">
        <v>15</v>
      </c>
      <c r="B31" s="15">
        <v>10.6</v>
      </c>
      <c r="C31" s="41">
        <v>10.1</v>
      </c>
      <c r="D31" s="15">
        <f t="shared" si="4"/>
        <v>11.162286073028069</v>
      </c>
      <c r="F31" s="16">
        <f t="shared" ref="F31:G31" si="8">SUM(F32:F34)</f>
        <v>10.6</v>
      </c>
      <c r="G31" s="16">
        <f t="shared" si="8"/>
        <v>10.1</v>
      </c>
      <c r="H31" s="16">
        <f>SUM(H32:H34)</f>
        <v>11.2</v>
      </c>
      <c r="I31" s="16"/>
    </row>
    <row r="32" spans="1:9" ht="24.95" customHeight="1" x14ac:dyDescent="0.65">
      <c r="A32" s="11" t="s">
        <v>16</v>
      </c>
      <c r="B32" s="15">
        <f t="shared" si="3"/>
        <v>5.7290825850489533</v>
      </c>
      <c r="C32" s="15">
        <f t="shared" si="2"/>
        <v>5.6433362416839348</v>
      </c>
      <c r="D32" s="15">
        <f>+D16/$D$6*100</f>
        <v>5.8125002763200362</v>
      </c>
      <c r="F32" s="16">
        <f t="shared" si="7"/>
        <v>5.7</v>
      </c>
      <c r="G32" s="16">
        <f t="shared" si="5"/>
        <v>5.6</v>
      </c>
      <c r="H32" s="16">
        <f t="shared" si="5"/>
        <v>5.8</v>
      </c>
      <c r="I32" s="16"/>
    </row>
    <row r="33" spans="1:11" ht="24.95" customHeight="1" x14ac:dyDescent="0.65">
      <c r="A33" s="11" t="s">
        <v>17</v>
      </c>
      <c r="B33" s="15">
        <f t="shared" si="3"/>
        <v>2.5309954441862392</v>
      </c>
      <c r="C33" s="15">
        <f>+C17/$C$6*100</f>
        <v>3.0941442178354603</v>
      </c>
      <c r="D33" s="15">
        <f t="shared" si="4"/>
        <v>1.9831113193950138</v>
      </c>
      <c r="F33" s="16">
        <f t="shared" si="7"/>
        <v>2.5</v>
      </c>
      <c r="G33" s="16">
        <f t="shared" si="5"/>
        <v>3.1</v>
      </c>
      <c r="H33" s="16">
        <f t="shared" si="5"/>
        <v>2</v>
      </c>
      <c r="I33" s="16"/>
    </row>
    <row r="34" spans="1:11" ht="24.95" customHeight="1" x14ac:dyDescent="0.65">
      <c r="A34" s="11" t="s">
        <v>18</v>
      </c>
      <c r="B34" s="15">
        <f t="shared" si="3"/>
        <v>2.4047122307800906</v>
      </c>
      <c r="C34" s="15">
        <f t="shared" si="2"/>
        <v>1.4159486676118807</v>
      </c>
      <c r="D34" s="15">
        <f t="shared" si="4"/>
        <v>3.3666744773130199</v>
      </c>
      <c r="F34" s="16">
        <f t="shared" si="7"/>
        <v>2.4</v>
      </c>
      <c r="G34" s="16">
        <f t="shared" si="5"/>
        <v>1.4</v>
      </c>
      <c r="H34" s="16">
        <f t="shared" si="5"/>
        <v>3.4</v>
      </c>
      <c r="I34" s="16"/>
    </row>
    <row r="35" spans="1:11" ht="24.95" customHeight="1" x14ac:dyDescent="0.65">
      <c r="A35" s="10" t="s">
        <v>19</v>
      </c>
      <c r="B35" s="29">
        <f t="shared" si="3"/>
        <v>0</v>
      </c>
      <c r="C35" s="29">
        <f t="shared" si="2"/>
        <v>0</v>
      </c>
      <c r="D35" s="29">
        <f t="shared" si="4"/>
        <v>0</v>
      </c>
      <c r="F35" s="16">
        <v>0</v>
      </c>
      <c r="G35" s="16">
        <v>0</v>
      </c>
      <c r="H35" s="16">
        <v>0</v>
      </c>
      <c r="I35" s="18"/>
    </row>
    <row r="36" spans="1:11" ht="24.95" customHeight="1" x14ac:dyDescent="0.65">
      <c r="A36" s="19" t="s">
        <v>20</v>
      </c>
      <c r="B36" s="30">
        <f t="shared" si="3"/>
        <v>0</v>
      </c>
      <c r="C36" s="30">
        <f t="shared" si="2"/>
        <v>0</v>
      </c>
      <c r="D36" s="30">
        <f t="shared" si="4"/>
        <v>0</v>
      </c>
      <c r="F36" s="16">
        <f t="shared" si="7"/>
        <v>0</v>
      </c>
      <c r="G36" s="16">
        <v>0</v>
      </c>
      <c r="H36" s="16">
        <f t="shared" si="5"/>
        <v>0</v>
      </c>
      <c r="I36" s="16"/>
      <c r="J36" s="20"/>
      <c r="K36" s="20"/>
    </row>
    <row r="37" spans="1:11" s="31" customFormat="1" ht="24" x14ac:dyDescent="0.55000000000000004">
      <c r="A37" s="31" t="s">
        <v>23</v>
      </c>
      <c r="B37" s="39"/>
      <c r="F37" s="40"/>
      <c r="G37" s="40"/>
      <c r="H37" s="40"/>
      <c r="I37" s="40"/>
      <c r="J37" s="40"/>
      <c r="K37" s="40"/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ACER</cp:lastModifiedBy>
  <cp:lastPrinted>2020-09-17T04:19:41Z</cp:lastPrinted>
  <dcterms:created xsi:type="dcterms:W3CDTF">2019-10-16T03:59:20Z</dcterms:created>
  <dcterms:modified xsi:type="dcterms:W3CDTF">2020-12-08T04:08:25Z</dcterms:modified>
</cp:coreProperties>
</file>