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2" sheetId="1" r:id="rId1"/>
  </sheets>
  <definedNames>
    <definedName name="_xlnm.Print_Area" localSheetId="0">ตารางที่2!$A$1:$D$37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D15"/>
  <c r="B15"/>
  <c r="C11"/>
  <c r="D11"/>
  <c r="B11"/>
  <c r="D23" l="1"/>
  <c r="C23"/>
  <c r="B23"/>
  <c r="C31" l="1"/>
  <c r="B31"/>
  <c r="D31" l="1"/>
  <c r="B32"/>
  <c r="C27"/>
  <c r="B26"/>
  <c r="D32" l="1"/>
  <c r="C33"/>
  <c r="B28"/>
  <c r="D29" l="1"/>
  <c r="B27" l="1"/>
  <c r="D33" l="1"/>
  <c r="D34"/>
  <c r="C32"/>
  <c r="C34"/>
  <c r="B33"/>
  <c r="B34"/>
  <c r="D28" l="1"/>
  <c r="C28"/>
  <c r="C29"/>
  <c r="G33" l="1"/>
  <c r="G28"/>
  <c r="F26"/>
  <c r="G34" l="1"/>
  <c r="C24"/>
  <c r="G24" s="1"/>
  <c r="C22"/>
  <c r="G29"/>
  <c r="G27" s="1"/>
  <c r="C26"/>
  <c r="G26" s="1"/>
  <c r="C25"/>
  <c r="G25" s="1"/>
  <c r="G23"/>
  <c r="G32"/>
  <c r="G31" l="1"/>
  <c r="G22" s="1"/>
  <c r="H29"/>
  <c r="H26"/>
  <c r="H33"/>
  <c r="D25"/>
  <c r="H25" s="1"/>
  <c r="H23"/>
  <c r="H32"/>
  <c r="H28"/>
  <c r="H36"/>
  <c r="H34"/>
  <c r="D24"/>
  <c r="H24" s="1"/>
  <c r="D22"/>
  <c r="H31" l="1"/>
  <c r="H27"/>
  <c r="F34"/>
  <c r="B22"/>
  <c r="F33"/>
  <c r="B25"/>
  <c r="F25" s="1"/>
  <c r="F23"/>
  <c r="F28"/>
  <c r="B29"/>
  <c r="F29" s="1"/>
  <c r="F32"/>
  <c r="B24"/>
  <c r="F24" s="1"/>
  <c r="F36"/>
  <c r="F27" l="1"/>
  <c r="F31"/>
  <c r="H22"/>
  <c r="F22" l="1"/>
</calcChain>
</file>

<file path=xl/sharedStrings.xml><?xml version="1.0" encoding="utf-8"?>
<sst xmlns="http://schemas.openxmlformats.org/spreadsheetml/2006/main" count="48" uniqueCount="25">
  <si>
    <t>ตารางที่ 2  ประชากรอายุ 15 ปีขึ้นไป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</si>
  <si>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</si>
  <si>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</si>
  <si>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</si>
  <si>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</si>
  <si>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</si>
  <si>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</si>
  <si>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</si>
  <si>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</si>
  <si>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</si>
  <si>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</si>
  <si>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</si>
  <si>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</si>
  <si>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</si>
  <si>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</si>
  <si>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</si>
  <si>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</si>
  <si>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</si>
  <si>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</si>
  <si>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</si>
  <si>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</si>
  <si>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</si>
  <si>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</si>
  <si>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ที่มา : โครงการสำรวจภาวะการทำงานของประชากรจังหวัดเลย  เดือนตุลาคม พ.ศ. 2563</t>
  </si>
  <si>
    <t xml:space="preserve">              เดือนตุลาคม พ.ศ. 2563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</si>
</sst>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(* #,##0_);_(* \(#,##0\);_(* &quot;-&quot;_);_(@_)"/>
  </numFmts>
  <fonts count="7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188" fontId="2" fillId="0" borderId="0" xfId="0" applyNumberFormat="1" applyFont="1"/>
    <xf numFmtId="188" fontId="1" fillId="0" borderId="0" xfId="0" applyNumberFormat="1" applyFont="1"/>
    <xf numFmtId="188" fontId="2" fillId="0" borderId="0" xfId="1" applyNumberFormat="1" applyFont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88" fontId="2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left"/>
    </xf>
    <xf numFmtId="0" fontId="2" fillId="0" borderId="0" xfId="0" applyFont="1" applyBorder="1"/>
    <xf numFmtId="189" fontId="2" fillId="0" borderId="0" xfId="0" applyNumberFormat="1" applyFont="1" applyAlignment="1">
      <alignment horizontal="right" wrapText="1"/>
    </xf>
    <xf numFmtId="189" fontId="1" fillId="0" borderId="0" xfId="2" applyNumberFormat="1" applyFont="1" applyAlignment="1">
      <alignment horizontal="right"/>
    </xf>
    <xf numFmtId="189" fontId="1" fillId="0" borderId="0" xfId="2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188" fontId="1" fillId="0" borderId="0" xfId="1" applyNumberFormat="1" applyFont="1" applyAlignment="1">
      <alignment horizontal="right" vertic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Border="1" applyAlignment="1">
      <alignment horizontal="right"/>
    </xf>
    <xf numFmtId="189" fontId="2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88" fontId="6" fillId="0" borderId="0" xfId="0" applyNumberFormat="1" applyFont="1" applyAlignment="1">
      <alignment horizontal="right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7"/>
  <sheetViews>
    <sheetView showGridLines="0" tabSelected="1" view="pageBreakPreview" topLeftCell="A24" zoomScale="90" zoomScaleNormal="75" zoomScaleSheetLayoutView="90" workbookViewId="0">
      <selection activeCell="D28" sqref="D28"/>
    </sheetView>
  </sheetViews>
  <sheetFormatPr defaultRowHeight="26.25" customHeight="1"/>
  <cols>
    <col min="1" max="1" width="33.28515625" style="1" customWidth="1"/>
    <col min="2" max="4" width="22.7109375" style="2" customWidth="1"/>
    <col min="5" max="5" width="14.28515625" style="2" bestFit="1" customWidth="1"/>
    <col min="6" max="8" width="10.7109375" style="2" hidden="1" customWidth="1"/>
    <col min="9" max="9" width="14.28515625" style="2" bestFit="1" customWidth="1"/>
    <col min="10" max="11" width="12.85546875" style="2" bestFit="1" customWidth="1"/>
    <col min="12" max="16384" width="9.140625" style="2"/>
  </cols>
  <sheetData>
    <row r="1" spans="1:11" s="1" customFormat="1" ht="27.75">
      <c r="A1" s="1" t="s">
        <v>0</v>
      </c>
      <c r="B1" s="2"/>
      <c r="C1" s="2"/>
      <c r="D1" s="2"/>
    </row>
    <row r="2" spans="1:11" ht="27.75">
      <c r="A2" s="1" t="s">
        <v>24</v>
      </c>
    </row>
    <row r="3" spans="1:11" ht="8.25" customHeight="1"/>
    <row r="4" spans="1:11" s="1" customFormat="1" ht="30" customHeight="1">
      <c r="A4" s="3" t="s">
        <v>1</v>
      </c>
      <c r="B4" s="4" t="s">
        <v>2</v>
      </c>
      <c r="C4" s="4" t="s">
        <v>3</v>
      </c>
      <c r="D4" s="4" t="s">
        <v>4</v>
      </c>
      <c r="I4" s="23"/>
      <c r="J4" s="23"/>
      <c r="K4" s="23"/>
    </row>
    <row r="5" spans="1:11" s="1" customFormat="1" ht="27.75">
      <c r="B5" s="38" t="s">
        <v>5</v>
      </c>
      <c r="C5" s="38"/>
      <c r="D5" s="38"/>
      <c r="I5" s="23"/>
      <c r="J5" s="23"/>
      <c r="K5" s="23"/>
    </row>
    <row r="6" spans="1:11" s="6" customFormat="1" ht="24.95" customHeight="1">
      <c r="A6" s="5" t="s">
        <v>6</v>
      </c>
      <c r="B6" s="31">
        <v>446196</v>
      </c>
      <c r="C6" s="31">
        <v>220035</v>
      </c>
      <c r="D6" s="31">
        <v>226161</v>
      </c>
      <c r="E6" s="21"/>
      <c r="I6" s="24"/>
      <c r="J6" s="24"/>
      <c r="K6" s="24"/>
    </row>
    <row r="7" spans="1:11" s="7" customFormat="1" ht="24.95" customHeight="1">
      <c r="A7" s="29" t="s">
        <v>7</v>
      </c>
      <c r="B7" s="32">
        <v>13109.03</v>
      </c>
      <c r="C7" s="32">
        <v>5750.29</v>
      </c>
      <c r="D7" s="32">
        <v>7358.74</v>
      </c>
      <c r="E7" s="21"/>
      <c r="I7" s="25"/>
      <c r="J7" s="25"/>
      <c r="K7" s="25"/>
    </row>
    <row r="8" spans="1:11" s="7" customFormat="1" ht="24.95" customHeight="1">
      <c r="A8" s="8" t="s">
        <v>8</v>
      </c>
      <c r="B8" s="32">
        <v>124608.84</v>
      </c>
      <c r="C8" s="32">
        <v>61097.1</v>
      </c>
      <c r="D8" s="32">
        <v>63511.74</v>
      </c>
      <c r="E8" s="21"/>
      <c r="I8" s="25"/>
      <c r="J8" s="25"/>
      <c r="K8" s="25"/>
    </row>
    <row r="9" spans="1:11" s="7" customFormat="1" ht="24.95" customHeight="1">
      <c r="A9" s="9" t="s">
        <v>9</v>
      </c>
      <c r="B9" s="32">
        <v>112702.73</v>
      </c>
      <c r="C9" s="32">
        <v>56648.86</v>
      </c>
      <c r="D9" s="32">
        <v>56053.88</v>
      </c>
      <c r="E9" s="21"/>
      <c r="I9" s="25"/>
      <c r="J9" s="25"/>
      <c r="K9" s="25"/>
    </row>
    <row r="10" spans="1:11" s="7" customFormat="1" ht="24.95" customHeight="1">
      <c r="A10" s="9" t="s">
        <v>10</v>
      </c>
      <c r="B10" s="32">
        <v>80374.09</v>
      </c>
      <c r="C10" s="32">
        <v>44164.38</v>
      </c>
      <c r="D10" s="32">
        <v>36209.71</v>
      </c>
      <c r="E10" s="21"/>
      <c r="I10" s="25"/>
      <c r="J10" s="25"/>
      <c r="K10" s="25"/>
    </row>
    <row r="11" spans="1:11" ht="24.95" customHeight="1">
      <c r="A11" s="8" t="s">
        <v>11</v>
      </c>
      <c r="B11" s="20">
        <f>SUM(B12:B14)</f>
        <v>63393.94</v>
      </c>
      <c r="C11" s="20">
        <f t="shared" ref="C11:D11" si="0">SUM(C12:C14)</f>
        <v>29778.57</v>
      </c>
      <c r="D11" s="20">
        <f t="shared" si="0"/>
        <v>33615.360000000001</v>
      </c>
      <c r="E11" s="21"/>
      <c r="I11" s="26"/>
      <c r="J11" s="26"/>
      <c r="K11" s="26"/>
    </row>
    <row r="12" spans="1:11" ht="24.95" customHeight="1">
      <c r="A12" s="10" t="s">
        <v>12</v>
      </c>
      <c r="B12" s="33">
        <v>53506.96</v>
      </c>
      <c r="C12" s="33">
        <v>25136.28</v>
      </c>
      <c r="D12" s="33">
        <v>28370.68</v>
      </c>
      <c r="E12" s="21"/>
      <c r="I12" s="26"/>
      <c r="J12" s="26"/>
      <c r="K12" s="26"/>
    </row>
    <row r="13" spans="1:11" ht="24.95" customHeight="1">
      <c r="A13" s="10" t="s">
        <v>13</v>
      </c>
      <c r="B13" s="33">
        <v>9886.98</v>
      </c>
      <c r="C13" s="33">
        <v>4642.29</v>
      </c>
      <c r="D13" s="33">
        <v>5244.68</v>
      </c>
      <c r="E13" s="21"/>
      <c r="I13" s="26"/>
      <c r="J13" s="26"/>
      <c r="K13" s="26"/>
    </row>
    <row r="14" spans="1:11" ht="24.95" customHeight="1">
      <c r="A14" s="11" t="s">
        <v>14</v>
      </c>
      <c r="B14" s="36">
        <v>0</v>
      </c>
      <c r="C14" s="36">
        <v>0</v>
      </c>
      <c r="D14" s="36">
        <v>0</v>
      </c>
      <c r="E14" s="21"/>
      <c r="I14" s="26"/>
      <c r="J14" s="26"/>
      <c r="K14" s="26"/>
    </row>
    <row r="15" spans="1:11" ht="24.95" customHeight="1">
      <c r="A15" s="8" t="s">
        <v>15</v>
      </c>
      <c r="B15" s="20">
        <f>SUM(B16:B18)</f>
        <v>52007.39</v>
      </c>
      <c r="C15" s="20">
        <f t="shared" ref="C15:D15" si="1">SUM(C16:C18)</f>
        <v>22595.82</v>
      </c>
      <c r="D15" s="20">
        <f t="shared" si="1"/>
        <v>29411.57</v>
      </c>
      <c r="E15" s="21"/>
      <c r="I15" s="26"/>
      <c r="J15" s="26"/>
      <c r="K15" s="26"/>
    </row>
    <row r="16" spans="1:11" s="7" customFormat="1" ht="24.95" customHeight="1">
      <c r="A16" s="11" t="s">
        <v>16</v>
      </c>
      <c r="B16" s="33">
        <v>29379.39</v>
      </c>
      <c r="C16" s="33">
        <v>11963.65</v>
      </c>
      <c r="D16" s="33">
        <v>17415.740000000002</v>
      </c>
      <c r="E16" s="21"/>
      <c r="I16" s="25"/>
      <c r="J16" s="25"/>
      <c r="K16" s="25"/>
    </row>
    <row r="17" spans="1:9" s="7" customFormat="1" ht="24.95" customHeight="1">
      <c r="A17" s="11" t="s">
        <v>17</v>
      </c>
      <c r="B17" s="33">
        <v>11632.65</v>
      </c>
      <c r="C17" s="33">
        <v>6951.12</v>
      </c>
      <c r="D17" s="33">
        <v>4681.53</v>
      </c>
      <c r="E17" s="21"/>
    </row>
    <row r="18" spans="1:9" s="7" customFormat="1" ht="24.95" customHeight="1">
      <c r="A18" s="11" t="s">
        <v>18</v>
      </c>
      <c r="B18" s="33">
        <v>10995.35</v>
      </c>
      <c r="C18" s="33">
        <v>3681.05</v>
      </c>
      <c r="D18" s="33">
        <v>7314.3</v>
      </c>
      <c r="E18" s="21"/>
    </row>
    <row r="19" spans="1:9" s="7" customFormat="1" ht="24.95" customHeight="1">
      <c r="A19" s="10" t="s">
        <v>19</v>
      </c>
      <c r="B19" s="37">
        <v>0</v>
      </c>
      <c r="C19" s="37">
        <v>0</v>
      </c>
      <c r="D19" s="37">
        <v>0</v>
      </c>
      <c r="E19" s="22"/>
    </row>
    <row r="20" spans="1:9" s="7" customFormat="1" ht="24.95" customHeight="1">
      <c r="A20" s="10" t="s">
        <v>20</v>
      </c>
      <c r="B20" s="37">
        <v>0</v>
      </c>
      <c r="C20" s="37">
        <v>0</v>
      </c>
      <c r="D20" s="37">
        <v>0</v>
      </c>
    </row>
    <row r="21" spans="1:9" ht="24.95" customHeight="1">
      <c r="A21" s="2"/>
      <c r="B21" s="39" t="s">
        <v>21</v>
      </c>
      <c r="C21" s="39"/>
      <c r="D21" s="39"/>
      <c r="F21" s="12"/>
      <c r="G21" s="12"/>
      <c r="H21" s="12"/>
    </row>
    <row r="22" spans="1:9" s="1" customFormat="1" ht="27.75">
      <c r="A22" s="28" t="s">
        <v>6</v>
      </c>
      <c r="B22" s="30">
        <f>+B6/$B$6*100</f>
        <v>100</v>
      </c>
      <c r="C22" s="30">
        <f>+C6/$C$6*100</f>
        <v>100</v>
      </c>
      <c r="D22" s="30">
        <f>+D6/$D$6*100</f>
        <v>100</v>
      </c>
      <c r="F22" s="13" t="e">
        <f>SUM(F23:F27,F31,F35,F36)</f>
        <v>#VALUE!</v>
      </c>
      <c r="G22" s="13">
        <f>SUM(G23:G27,G31,G36)</f>
        <v>100</v>
      </c>
      <c r="H22" s="13" t="e">
        <f>SUM(H23:H27,H31,H35:H36)</f>
        <v>#VALUE!</v>
      </c>
      <c r="I22" s="13"/>
    </row>
    <row r="23" spans="1:9" ht="24.95" customHeight="1">
      <c r="A23" s="29" t="s">
        <v>7</v>
      </c>
      <c r="B23" s="14">
        <f t="shared" ref="B23:B34" si="2">+B7/$B$6*100</f>
        <v>2.9379532761387375</v>
      </c>
      <c r="C23" s="14">
        <f t="shared" ref="C23:C34" si="3">+C7/$C$6*100</f>
        <v>2.6133524212057173</v>
      </c>
      <c r="D23" s="14">
        <f t="shared" ref="D23:D34" si="4">+D7/$D$6*100</f>
        <v>3.2537617007353163</v>
      </c>
      <c r="F23" s="15">
        <f>ROUND(B23,1)</f>
        <v>2.9</v>
      </c>
      <c r="G23" s="15">
        <f>ROUND(C23,1)</f>
        <v>2.6</v>
      </c>
      <c r="H23" s="15">
        <f>ROUND(D23,1)</f>
        <v>3.3</v>
      </c>
      <c r="I23" s="15"/>
    </row>
    <row r="24" spans="1:9" ht="24.95" customHeight="1">
      <c r="A24" s="8" t="s">
        <v>8</v>
      </c>
      <c r="B24" s="14">
        <f t="shared" si="2"/>
        <v>27.926928972917729</v>
      </c>
      <c r="C24" s="14">
        <f t="shared" si="3"/>
        <v>27.766991614970344</v>
      </c>
      <c r="D24" s="14">
        <f t="shared" si="4"/>
        <v>28.082534123920571</v>
      </c>
      <c r="F24" s="15">
        <f>ROUND(B24,1)</f>
        <v>27.9</v>
      </c>
      <c r="G24" s="15">
        <f t="shared" ref="G24:H36" si="5">ROUND(C24,1)</f>
        <v>27.8</v>
      </c>
      <c r="H24" s="15">
        <f t="shared" si="5"/>
        <v>28.1</v>
      </c>
      <c r="I24" s="15"/>
    </row>
    <row r="25" spans="1:9" ht="24.95" customHeight="1">
      <c r="A25" s="9" t="s">
        <v>9</v>
      </c>
      <c r="B25" s="14">
        <f t="shared" si="2"/>
        <v>25.258570224744282</v>
      </c>
      <c r="C25" s="14">
        <f t="shared" si="3"/>
        <v>25.745385961324335</v>
      </c>
      <c r="D25" s="14">
        <f t="shared" si="4"/>
        <v>24.78494523812682</v>
      </c>
      <c r="F25" s="15">
        <f>ROUND(B25,1)</f>
        <v>25.3</v>
      </c>
      <c r="G25" s="15">
        <f t="shared" si="5"/>
        <v>25.7</v>
      </c>
      <c r="H25" s="15">
        <f t="shared" si="5"/>
        <v>24.8</v>
      </c>
      <c r="I25" s="15"/>
    </row>
    <row r="26" spans="1:9" ht="24.95" customHeight="1">
      <c r="A26" s="9" t="s">
        <v>10</v>
      </c>
      <c r="B26" s="14">
        <f t="shared" si="2"/>
        <v>18.013180306412426</v>
      </c>
      <c r="C26" s="14">
        <f t="shared" si="3"/>
        <v>20.071524984661529</v>
      </c>
      <c r="D26" s="14">
        <v>16</v>
      </c>
      <c r="F26" s="15">
        <f>ROUND(B26,1)</f>
        <v>18</v>
      </c>
      <c r="G26" s="15">
        <f t="shared" si="5"/>
        <v>20.100000000000001</v>
      </c>
      <c r="H26" s="15">
        <f t="shared" si="5"/>
        <v>16</v>
      </c>
      <c r="I26" s="15"/>
    </row>
    <row r="27" spans="1:9" ht="24.95" customHeight="1">
      <c r="A27" s="2" t="s">
        <v>11</v>
      </c>
      <c r="B27" s="14">
        <f>+B11/$B$6*100</f>
        <v>14.207644174309047</v>
      </c>
      <c r="C27" s="14">
        <f t="shared" si="3"/>
        <v>13.533560569909334</v>
      </c>
      <c r="D27" s="14">
        <v>14.8</v>
      </c>
      <c r="F27" s="15">
        <f t="shared" ref="F27:G27" si="6">SUM(F28:F30)</f>
        <v>14.2</v>
      </c>
      <c r="G27" s="15">
        <f t="shared" si="6"/>
        <v>13.5</v>
      </c>
      <c r="H27" s="15">
        <f>SUM(H28:H30)</f>
        <v>14.8</v>
      </c>
      <c r="I27" s="15"/>
    </row>
    <row r="28" spans="1:9" ht="24.95" customHeight="1">
      <c r="A28" s="10" t="s">
        <v>12</v>
      </c>
      <c r="B28" s="14">
        <f>+B12/$B$6*100</f>
        <v>11.99180629140557</v>
      </c>
      <c r="C28" s="14">
        <f t="shared" si="3"/>
        <v>11.423764401118003</v>
      </c>
      <c r="D28" s="14">
        <f t="shared" si="4"/>
        <v>12.544461688796918</v>
      </c>
      <c r="F28" s="15">
        <f t="shared" ref="F28:F36" si="7">ROUND(B28,1)</f>
        <v>12</v>
      </c>
      <c r="G28" s="15">
        <f t="shared" si="5"/>
        <v>11.4</v>
      </c>
      <c r="H28" s="15">
        <f t="shared" si="5"/>
        <v>12.5</v>
      </c>
      <c r="I28" s="15"/>
    </row>
    <row r="29" spans="1:9" ht="24.95" customHeight="1">
      <c r="A29" s="10" t="s">
        <v>13</v>
      </c>
      <c r="B29" s="14">
        <f t="shared" si="2"/>
        <v>2.2158378829034775</v>
      </c>
      <c r="C29" s="14">
        <f t="shared" si="3"/>
        <v>2.1097961687913287</v>
      </c>
      <c r="D29" s="14">
        <f t="shared" si="4"/>
        <v>2.3190028342640865</v>
      </c>
      <c r="F29" s="15">
        <f t="shared" si="7"/>
        <v>2.2000000000000002</v>
      </c>
      <c r="G29" s="15">
        <f t="shared" si="5"/>
        <v>2.1</v>
      </c>
      <c r="H29" s="15">
        <f t="shared" si="5"/>
        <v>2.2999999999999998</v>
      </c>
      <c r="I29" s="15"/>
    </row>
    <row r="30" spans="1:9" ht="24.95" customHeight="1">
      <c r="A30" s="11" t="s">
        <v>14</v>
      </c>
      <c r="B30" s="34" t="s">
        <v>22</v>
      </c>
      <c r="C30" s="34" t="s">
        <v>22</v>
      </c>
      <c r="D30" s="40" t="s">
        <v>22</v>
      </c>
      <c r="F30" s="15">
        <v>0</v>
      </c>
      <c r="G30" s="15">
        <v>0</v>
      </c>
      <c r="H30" s="15">
        <v>0</v>
      </c>
      <c r="I30" s="16"/>
    </row>
    <row r="31" spans="1:9" ht="24.95" customHeight="1">
      <c r="A31" s="8" t="s">
        <v>15</v>
      </c>
      <c r="B31" s="14">
        <f t="shared" si="2"/>
        <v>11.655727527812889</v>
      </c>
      <c r="C31" s="14">
        <f t="shared" si="3"/>
        <v>10.269193537391779</v>
      </c>
      <c r="D31" s="14">
        <f t="shared" si="4"/>
        <v>13.004704613085369</v>
      </c>
      <c r="F31" s="15">
        <f t="shared" ref="F31:G31" si="8">SUM(F32:F34)</f>
        <v>11.7</v>
      </c>
      <c r="G31" s="15">
        <f t="shared" si="8"/>
        <v>10.3</v>
      </c>
      <c r="H31" s="15">
        <f>SUM(H32:H34)</f>
        <v>13</v>
      </c>
      <c r="I31" s="15"/>
    </row>
    <row r="32" spans="1:9" ht="24.95" customHeight="1">
      <c r="A32" s="11" t="s">
        <v>16</v>
      </c>
      <c r="B32" s="14">
        <f t="shared" si="2"/>
        <v>6.5844135760966038</v>
      </c>
      <c r="C32" s="14">
        <f t="shared" si="3"/>
        <v>5.4371577249074008</v>
      </c>
      <c r="D32" s="14">
        <f>+D16/$D$6*100</f>
        <v>7.7005938247531631</v>
      </c>
      <c r="F32" s="15">
        <f t="shared" si="7"/>
        <v>6.6</v>
      </c>
      <c r="G32" s="15">
        <f t="shared" si="5"/>
        <v>5.4</v>
      </c>
      <c r="H32" s="15">
        <f t="shared" si="5"/>
        <v>7.7</v>
      </c>
      <c r="I32" s="15"/>
    </row>
    <row r="33" spans="1:11" ht="24.95" customHeight="1">
      <c r="A33" s="11" t="s">
        <v>17</v>
      </c>
      <c r="B33" s="14">
        <f t="shared" si="2"/>
        <v>2.6070717801145684</v>
      </c>
      <c r="C33" s="14">
        <f>+C17/$C$6*100</f>
        <v>3.1590974163201309</v>
      </c>
      <c r="D33" s="14">
        <f t="shared" si="4"/>
        <v>2.0699988061602133</v>
      </c>
      <c r="F33" s="15">
        <f t="shared" si="7"/>
        <v>2.6</v>
      </c>
      <c r="G33" s="15">
        <f t="shared" si="5"/>
        <v>3.2</v>
      </c>
      <c r="H33" s="15">
        <f t="shared" si="5"/>
        <v>2.1</v>
      </c>
      <c r="I33" s="15"/>
    </row>
    <row r="34" spans="1:11" ht="24.95" customHeight="1">
      <c r="A34" s="11" t="s">
        <v>18</v>
      </c>
      <c r="B34" s="14">
        <f t="shared" si="2"/>
        <v>2.4642421716017178</v>
      </c>
      <c r="C34" s="14">
        <f t="shared" si="3"/>
        <v>1.6729383961642468</v>
      </c>
      <c r="D34" s="14">
        <f t="shared" si="4"/>
        <v>3.2341119821719921</v>
      </c>
      <c r="F34" s="15">
        <f t="shared" si="7"/>
        <v>2.5</v>
      </c>
      <c r="G34" s="15">
        <f t="shared" si="5"/>
        <v>1.7</v>
      </c>
      <c r="H34" s="15">
        <f t="shared" si="5"/>
        <v>3.2</v>
      </c>
      <c r="I34" s="15"/>
    </row>
    <row r="35" spans="1:11" ht="24.95" customHeight="1">
      <c r="A35" s="10" t="s">
        <v>19</v>
      </c>
      <c r="B35" s="34" t="s">
        <v>22</v>
      </c>
      <c r="C35" s="34" t="s">
        <v>22</v>
      </c>
      <c r="D35" s="34" t="s">
        <v>22</v>
      </c>
      <c r="F35" s="15">
        <v>0</v>
      </c>
      <c r="G35" s="15">
        <v>0</v>
      </c>
      <c r="H35" s="15">
        <v>0</v>
      </c>
      <c r="I35" s="17"/>
    </row>
    <row r="36" spans="1:11" ht="24.95" customHeight="1">
      <c r="A36" s="18" t="s">
        <v>20</v>
      </c>
      <c r="B36" s="35" t="s">
        <v>22</v>
      </c>
      <c r="C36" s="35" t="s">
        <v>22</v>
      </c>
      <c r="D36" s="35" t="s">
        <v>22</v>
      </c>
      <c r="F36" s="15" t="e">
        <f t="shared" si="7"/>
        <v>#VALUE!</v>
      </c>
      <c r="G36" s="15">
        <v>0</v>
      </c>
      <c r="H36" s="15" t="e">
        <f t="shared" si="5"/>
        <v>#VALUE!</v>
      </c>
      <c r="I36" s="15"/>
      <c r="J36" s="19"/>
      <c r="K36" s="19"/>
    </row>
    <row r="37" spans="1:11" ht="26.25" customHeight="1">
      <c r="A37" s="27" t="s">
        <v>23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2021-01-05T06:26:31Z</cp:lastPrinted>
  <dcterms:created xsi:type="dcterms:W3CDTF">2019-10-16T03:59:20Z</dcterms:created>
  <dcterms:modified xsi:type="dcterms:W3CDTF">2021-01-06T02:54:11Z</dcterms:modified>
</cp:coreProperties>
</file>