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รายงาน สรง\ตาราง\taball\"/>
    </mc:Choice>
  </mc:AlternateContent>
  <bookViews>
    <workbookView xWindow="0" yWindow="0" windowWidth="20490" windowHeight="7950"/>
  </bookViews>
  <sheets>
    <sheet name="ตารางที่2" sheetId="1" r:id="rId1"/>
  </sheets>
  <definedNames>
    <definedName name="_xlnm.Print_Area" localSheetId="0">ตารางที่2!$A$1:$D$37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1" i="1"/>
  <c r="D11" i="1"/>
  <c r="B15" i="1"/>
  <c r="B31" i="1" s="1"/>
  <c r="C15" i="1"/>
  <c r="C31" i="1" s="1"/>
  <c r="D15" i="1"/>
  <c r="D31" i="1" s="1"/>
  <c r="B22" i="1"/>
  <c r="C22" i="1"/>
  <c r="D22" i="1"/>
  <c r="C23" i="1"/>
  <c r="D23" i="1"/>
  <c r="H23" i="1" s="1"/>
  <c r="F23" i="1"/>
  <c r="G23" i="1"/>
  <c r="B24" i="1"/>
  <c r="C24" i="1"/>
  <c r="D24" i="1"/>
  <c r="F24" i="1"/>
  <c r="G24" i="1"/>
  <c r="H24" i="1"/>
  <c r="B25" i="1"/>
  <c r="F25" i="1" s="1"/>
  <c r="C25" i="1"/>
  <c r="D25" i="1"/>
  <c r="G25" i="1"/>
  <c r="H25" i="1"/>
  <c r="B26" i="1"/>
  <c r="F26" i="1" s="1"/>
  <c r="C26" i="1"/>
  <c r="G26" i="1" s="1"/>
  <c r="H26" i="1"/>
  <c r="B27" i="1"/>
  <c r="C27" i="1"/>
  <c r="D27" i="1"/>
  <c r="G27" i="1"/>
  <c r="B28" i="1"/>
  <c r="C28" i="1"/>
  <c r="D28" i="1"/>
  <c r="F28" i="1"/>
  <c r="G28" i="1"/>
  <c r="H28" i="1"/>
  <c r="B29" i="1"/>
  <c r="F29" i="1" s="1"/>
  <c r="F27" i="1" s="1"/>
  <c r="D29" i="1"/>
  <c r="H29" i="1" s="1"/>
  <c r="G29" i="1"/>
  <c r="B32" i="1"/>
  <c r="C32" i="1"/>
  <c r="D32" i="1"/>
  <c r="F32" i="1"/>
  <c r="G32" i="1"/>
  <c r="H32" i="1"/>
  <c r="B33" i="1"/>
  <c r="F33" i="1" s="1"/>
  <c r="F31" i="1" s="1"/>
  <c r="C33" i="1"/>
  <c r="D33" i="1"/>
  <c r="G33" i="1"/>
  <c r="H33" i="1"/>
  <c r="B34" i="1"/>
  <c r="F34" i="1" s="1"/>
  <c r="C34" i="1"/>
  <c r="G34" i="1" s="1"/>
  <c r="D34" i="1"/>
  <c r="H34" i="1" s="1"/>
  <c r="F36" i="1"/>
  <c r="H36" i="1"/>
  <c r="H31" i="1" l="1"/>
  <c r="G31" i="1"/>
  <c r="H27" i="1"/>
  <c r="H22" i="1" s="1"/>
  <c r="F22" i="1"/>
  <c r="G22" i="1"/>
</calcChain>
</file>

<file path=xl/sharedStrings.xml><?xml version="1.0" encoding="utf-8"?>
<sst xmlns="http://schemas.openxmlformats.org/spreadsheetml/2006/main" count="56" uniqueCount="24">
  <si>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</si>
  <si>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</si>
  <si>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</si>
  <si>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</si>
  <si>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</si>
  <si>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</si>
  <si>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</si>
  <si>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</si>
  <si>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</si>
  <si>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</si>
  <si>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</si>
  <si>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</si>
  <si>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</si>
  <si>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</si>
  <si>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</si>
  <si>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</si>
  <si>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</si>
  <si>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 (คน)</t>
  </si>
  <si>
    <t>หญิง</t>
  </si>
  <si>
    <t>ชาย</t>
  </si>
  <si>
    <t>รวม</t>
  </si>
  <si>
    <t>ระดับการศึกษาที่สำเร็จ</t>
  </si>
  <si>
    <t xml:space="preserve">               ไตรมาสที่ 4 พ.ศ. 2563</t>
  </si>
  <si>
    <t>ตารางที่ 2  ประชากรอายุ 15 ปีขึ้นไป จำแนกตามระดับการศึกษาที่สำเร็จ และเพศ พ.ศ. 2563 : 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</si>
</sst>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  <numFmt numFmtId="190" formatCode="_(* #,##0_);_(* \(#,##0\);_(* &quot;-&quot;_);_(@_)"/>
    <numFmt numFmtId="191" formatCode=".\ ."/>
  </numFmts>
  <fonts count="5" x14ac:knownFonts="1">
    <font>
      <sz val="14"/>
      <name val="Cordia New"/>
      <charset val="222"/>
    </font>
    <font>
      <sz val="18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187" fontId="3" fillId="0" borderId="0" xfId="0" applyNumberFormat="1" applyFont="1" applyFill="1" applyBorder="1" applyAlignment="1">
      <alignment horizontal="right"/>
    </xf>
    <xf numFmtId="0" fontId="1" fillId="0" borderId="0" xfId="0" applyFont="1" applyBorder="1"/>
    <xf numFmtId="187" fontId="1" fillId="0" borderId="0" xfId="0" applyNumberFormat="1" applyFont="1" applyBorder="1" applyAlignment="1">
      <alignment horizontal="right"/>
    </xf>
    <xf numFmtId="188" fontId="1" fillId="0" borderId="1" xfId="2" applyNumberFormat="1" applyFont="1" applyBorder="1" applyAlignment="1">
      <alignment horizontal="right" vertical="center" wrapText="1"/>
    </xf>
    <xf numFmtId="0" fontId="1" fillId="0" borderId="1" xfId="0" applyFont="1" applyBorder="1" applyAlignment="1" applyProtection="1">
      <alignment horizontal="left"/>
    </xf>
    <xf numFmtId="187" fontId="1" fillId="0" borderId="0" xfId="0" applyNumberFormat="1" applyFont="1" applyAlignment="1">
      <alignment horizontal="right"/>
    </xf>
    <xf numFmtId="188" fontId="1" fillId="0" borderId="0" xfId="2" applyNumberFormat="1" applyFont="1" applyAlignment="1">
      <alignment horizontal="right" vertical="center" wrapText="1"/>
    </xf>
    <xf numFmtId="0" fontId="1" fillId="0" borderId="0" xfId="0" applyFont="1" applyBorder="1" applyAlignment="1" applyProtection="1">
      <alignment horizontal="left"/>
    </xf>
    <xf numFmtId="187" fontId="1" fillId="0" borderId="0" xfId="2" applyNumberFormat="1" applyFont="1" applyAlignment="1">
      <alignment horizontal="right" vertical="center"/>
    </xf>
    <xf numFmtId="189" fontId="1" fillId="0" borderId="0" xfId="0" applyNumberFormat="1" applyFont="1" applyBorder="1" applyAlignment="1" applyProtection="1">
      <alignment horizontal="left"/>
    </xf>
    <xf numFmtId="187" fontId="2" fillId="0" borderId="0" xfId="2" applyNumberFormat="1" applyFont="1" applyAlignment="1">
      <alignment horizontal="right" vertical="center"/>
    </xf>
    <xf numFmtId="0" fontId="2" fillId="0" borderId="0" xfId="0" applyFont="1" applyAlignment="1"/>
    <xf numFmtId="190" fontId="1" fillId="0" borderId="0" xfId="0" applyNumberFormat="1" applyFont="1" applyBorder="1" applyAlignment="1">
      <alignment horizontal="right"/>
    </xf>
    <xf numFmtId="191" fontId="1" fillId="0" borderId="0" xfId="2" applyNumberFormat="1" applyFont="1" applyAlignment="1">
      <alignment horizontal="right" vertical="center"/>
    </xf>
    <xf numFmtId="0" fontId="1" fillId="0" borderId="0" xfId="0" applyFont="1" applyAlignment="1" applyProtection="1">
      <alignment horizontal="left"/>
    </xf>
    <xf numFmtId="0" fontId="1" fillId="0" borderId="0" xfId="0" applyFont="1" applyAlignment="1"/>
    <xf numFmtId="0" fontId="1" fillId="0" borderId="0" xfId="0" applyFont="1" applyBorder="1" applyAlignment="1"/>
    <xf numFmtId="187" fontId="2" fillId="0" borderId="0" xfId="0" applyNumberFormat="1" applyFont="1"/>
    <xf numFmtId="0" fontId="2" fillId="0" borderId="0" xfId="0" applyFont="1" applyBorder="1" applyAlignment="1">
      <alignment horizontal="center"/>
    </xf>
    <xf numFmtId="187" fontId="1" fillId="0" borderId="0" xfId="0" applyNumberFormat="1" applyFont="1"/>
    <xf numFmtId="0" fontId="1" fillId="0" borderId="0" xfId="0" applyFont="1" applyAlignment="1">
      <alignment vertical="center"/>
    </xf>
    <xf numFmtId="188" fontId="1" fillId="0" borderId="0" xfId="1" applyNumberFormat="1" applyFont="1" applyAlignment="1">
      <alignment horizontal="right"/>
    </xf>
    <xf numFmtId="188" fontId="2" fillId="0" borderId="0" xfId="1" applyNumberFormat="1" applyFont="1" applyAlignment="1">
      <alignment horizontal="right" vertical="center"/>
    </xf>
    <xf numFmtId="188" fontId="2" fillId="0" borderId="0" xfId="1" applyNumberFormat="1" applyFont="1" applyAlignment="1">
      <alignment horizontal="right"/>
    </xf>
    <xf numFmtId="188" fontId="1" fillId="0" borderId="0" xfId="1" applyNumberFormat="1" applyFont="1"/>
    <xf numFmtId="1" fontId="1" fillId="0" borderId="0" xfId="0" applyNumberFormat="1" applyFont="1" applyAlignment="1">
      <alignment horizontal="right" vertical="center"/>
    </xf>
    <xf numFmtId="1" fontId="1" fillId="0" borderId="0" xfId="0" applyNumberFormat="1" applyFont="1" applyAlignment="1">
      <alignment horizontal="right"/>
    </xf>
    <xf numFmtId="188" fontId="2" fillId="0" borderId="0" xfId="1" applyNumberFormat="1" applyFont="1"/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7"/>
  <sheetViews>
    <sheetView showGridLines="0" tabSelected="1" view="pageBreakPreview" zoomScale="75" zoomScaleNormal="75" zoomScaleSheetLayoutView="75" workbookViewId="0"/>
  </sheetViews>
  <sheetFormatPr defaultRowHeight="26.25" customHeight="1" x14ac:dyDescent="0.35"/>
  <cols>
    <col min="1" max="1" width="33.28515625" style="2" customWidth="1"/>
    <col min="2" max="4" width="22.7109375" style="1" customWidth="1"/>
    <col min="5" max="5" width="14.28515625" style="1" bestFit="1" customWidth="1"/>
    <col min="6" max="8" width="10.7109375" style="1" hidden="1" customWidth="1"/>
    <col min="9" max="9" width="14.28515625" style="1" bestFit="1" customWidth="1"/>
    <col min="10" max="11" width="12.85546875" style="1" bestFit="1" customWidth="1"/>
    <col min="12" max="16384" width="9.140625" style="1"/>
  </cols>
  <sheetData>
    <row r="1" spans="1:11" s="2" customFormat="1" ht="23.25" x14ac:dyDescent="0.35">
      <c r="A1" s="2" t="s">
        <v>23</v>
      </c>
      <c r="B1" s="1"/>
      <c r="C1" s="1"/>
      <c r="D1" s="1"/>
    </row>
    <row r="2" spans="1:11" ht="23.25" x14ac:dyDescent="0.35">
      <c r="A2" s="2" t="s">
        <v>22</v>
      </c>
    </row>
    <row r="3" spans="1:11" ht="8.25" customHeight="1" x14ac:dyDescent="0.35"/>
    <row r="4" spans="1:11" s="2" customFormat="1" ht="30" customHeight="1" x14ac:dyDescent="0.35">
      <c r="A4" s="38" t="s">
        <v>21</v>
      </c>
      <c r="B4" s="37" t="s">
        <v>20</v>
      </c>
      <c r="C4" s="37" t="s">
        <v>19</v>
      </c>
      <c r="D4" s="37" t="s">
        <v>18</v>
      </c>
      <c r="I4" s="36"/>
      <c r="J4" s="36"/>
      <c r="K4" s="36"/>
    </row>
    <row r="5" spans="1:11" s="2" customFormat="1" ht="23.25" x14ac:dyDescent="0.35">
      <c r="B5" s="39" t="s">
        <v>17</v>
      </c>
      <c r="C5" s="39"/>
      <c r="D5" s="39"/>
      <c r="I5" s="36"/>
      <c r="J5" s="36"/>
      <c r="K5" s="36"/>
    </row>
    <row r="6" spans="1:11" s="33" customFormat="1" ht="24.95" customHeight="1" x14ac:dyDescent="0.35">
      <c r="A6" s="35" t="s">
        <v>15</v>
      </c>
      <c r="B6" s="32">
        <v>446178</v>
      </c>
      <c r="C6" s="32">
        <v>220028</v>
      </c>
      <c r="D6" s="32">
        <v>226150</v>
      </c>
      <c r="E6" s="28"/>
      <c r="I6" s="34"/>
      <c r="J6" s="34"/>
      <c r="K6" s="34"/>
    </row>
    <row r="7" spans="1:11" s="25" customFormat="1" ht="24.95" customHeight="1" x14ac:dyDescent="0.35">
      <c r="A7" s="21" t="s">
        <v>14</v>
      </c>
      <c r="B7" s="29">
        <v>10877.36</v>
      </c>
      <c r="C7" s="29">
        <v>3862.47</v>
      </c>
      <c r="D7" s="29">
        <v>7014.88</v>
      </c>
      <c r="E7" s="28"/>
      <c r="I7" s="30"/>
      <c r="J7" s="30"/>
      <c r="K7" s="30"/>
    </row>
    <row r="8" spans="1:11" s="25" customFormat="1" ht="24.95" customHeight="1" x14ac:dyDescent="0.35">
      <c r="A8" s="20" t="s">
        <v>13</v>
      </c>
      <c r="B8" s="29">
        <v>126797.24</v>
      </c>
      <c r="C8" s="29">
        <v>61506.26</v>
      </c>
      <c r="D8" s="29">
        <v>65290.98</v>
      </c>
      <c r="E8" s="28"/>
      <c r="I8" s="30"/>
      <c r="J8" s="30"/>
      <c r="K8" s="30"/>
    </row>
    <row r="9" spans="1:11" s="25" customFormat="1" ht="24.95" customHeight="1" x14ac:dyDescent="0.35">
      <c r="A9" s="19" t="s">
        <v>12</v>
      </c>
      <c r="B9" s="29">
        <v>116977.45</v>
      </c>
      <c r="C9" s="29">
        <v>59060.12</v>
      </c>
      <c r="D9" s="29">
        <v>57917.33</v>
      </c>
      <c r="E9" s="28"/>
      <c r="I9" s="30"/>
      <c r="J9" s="30"/>
      <c r="K9" s="30"/>
    </row>
    <row r="10" spans="1:11" s="25" customFormat="1" ht="24.95" customHeight="1" x14ac:dyDescent="0.35">
      <c r="A10" s="19" t="s">
        <v>11</v>
      </c>
      <c r="B10" s="29">
        <v>82103.490000000005</v>
      </c>
      <c r="C10" s="29">
        <v>45798.61</v>
      </c>
      <c r="D10" s="29">
        <v>36304.89</v>
      </c>
      <c r="E10" s="28"/>
      <c r="I10" s="30"/>
      <c r="J10" s="30"/>
      <c r="K10" s="30"/>
    </row>
    <row r="11" spans="1:11" ht="24.95" customHeight="1" x14ac:dyDescent="0.35">
      <c r="A11" s="16" t="s">
        <v>10</v>
      </c>
      <c r="B11" s="32">
        <f>SUM(B12:B14)</f>
        <v>62474.3</v>
      </c>
      <c r="C11" s="32">
        <f>SUM(C12:C14)</f>
        <v>29720.799999999999</v>
      </c>
      <c r="D11" s="32">
        <f>SUM(D12:D14)</f>
        <v>32753.5</v>
      </c>
      <c r="E11" s="28"/>
      <c r="I11" s="31"/>
      <c r="J11" s="31"/>
      <c r="K11" s="31"/>
    </row>
    <row r="12" spans="1:11" ht="24.95" customHeight="1" x14ac:dyDescent="0.35">
      <c r="A12" s="12" t="s">
        <v>9</v>
      </c>
      <c r="B12" s="29">
        <v>52800.29</v>
      </c>
      <c r="C12" s="29">
        <v>25645.66</v>
      </c>
      <c r="D12" s="29">
        <v>27154.63</v>
      </c>
      <c r="E12" s="28"/>
      <c r="I12" s="31"/>
      <c r="J12" s="31"/>
      <c r="K12" s="31"/>
    </row>
    <row r="13" spans="1:11" ht="24.95" customHeight="1" x14ac:dyDescent="0.35">
      <c r="A13" s="12" t="s">
        <v>8</v>
      </c>
      <c r="B13" s="29">
        <v>9674.01</v>
      </c>
      <c r="C13" s="29">
        <v>4075.14</v>
      </c>
      <c r="D13" s="29">
        <v>5598.87</v>
      </c>
      <c r="E13" s="28"/>
      <c r="I13" s="31"/>
      <c r="J13" s="31"/>
      <c r="K13" s="31"/>
    </row>
    <row r="14" spans="1:11" ht="24.95" customHeight="1" x14ac:dyDescent="0.35">
      <c r="A14" s="14" t="s">
        <v>7</v>
      </c>
      <c r="B14" s="26" t="s">
        <v>0</v>
      </c>
      <c r="C14" s="26" t="s">
        <v>0</v>
      </c>
      <c r="D14" s="26" t="s">
        <v>0</v>
      </c>
      <c r="E14" s="28"/>
      <c r="I14" s="31"/>
      <c r="J14" s="31"/>
      <c r="K14" s="31"/>
    </row>
    <row r="15" spans="1:11" ht="24.95" customHeight="1" x14ac:dyDescent="0.35">
      <c r="A15" s="16" t="s">
        <v>6</v>
      </c>
      <c r="B15" s="28">
        <f>SUM(B16:B18)</f>
        <v>46948.17</v>
      </c>
      <c r="C15" s="28">
        <f>SUM(C16:C18)</f>
        <v>20079.75</v>
      </c>
      <c r="D15" s="28">
        <f>SUM(D16:D18)</f>
        <v>26868.420000000002</v>
      </c>
      <c r="E15" s="28"/>
      <c r="I15" s="31"/>
      <c r="J15" s="31"/>
      <c r="K15" s="31"/>
    </row>
    <row r="16" spans="1:11" s="25" customFormat="1" ht="24.95" customHeight="1" x14ac:dyDescent="0.35">
      <c r="A16" s="14" t="s">
        <v>5</v>
      </c>
      <c r="B16" s="29">
        <v>24109.67</v>
      </c>
      <c r="C16" s="29">
        <v>7892.16</v>
      </c>
      <c r="D16" s="29">
        <v>16217.51</v>
      </c>
      <c r="E16" s="28"/>
      <c r="I16" s="30"/>
      <c r="J16" s="30"/>
      <c r="K16" s="30"/>
    </row>
    <row r="17" spans="1:9" s="25" customFormat="1" ht="24.95" customHeight="1" x14ac:dyDescent="0.35">
      <c r="A17" s="14" t="s">
        <v>4</v>
      </c>
      <c r="B17" s="29">
        <v>11500.43</v>
      </c>
      <c r="C17" s="29">
        <v>6804.11</v>
      </c>
      <c r="D17" s="29">
        <v>4696.32</v>
      </c>
      <c r="E17" s="28"/>
    </row>
    <row r="18" spans="1:9" s="25" customFormat="1" ht="24.95" customHeight="1" x14ac:dyDescent="0.35">
      <c r="A18" s="14" t="s">
        <v>3</v>
      </c>
      <c r="B18" s="29">
        <v>11338.07</v>
      </c>
      <c r="C18" s="29">
        <v>5383.48</v>
      </c>
      <c r="D18" s="29">
        <v>5954.59</v>
      </c>
      <c r="E18" s="28"/>
    </row>
    <row r="19" spans="1:9" s="25" customFormat="1" ht="24.95" customHeight="1" x14ac:dyDescent="0.35">
      <c r="A19" s="12" t="s">
        <v>2</v>
      </c>
      <c r="B19" s="26" t="s">
        <v>0</v>
      </c>
      <c r="C19" s="26" t="s">
        <v>0</v>
      </c>
      <c r="D19" s="26" t="s">
        <v>0</v>
      </c>
      <c r="E19" s="27"/>
    </row>
    <row r="20" spans="1:9" s="25" customFormat="1" ht="24.95" customHeight="1" x14ac:dyDescent="0.35">
      <c r="A20" s="12" t="s">
        <v>1</v>
      </c>
      <c r="B20" s="26" t="s">
        <v>0</v>
      </c>
      <c r="C20" s="26" t="s">
        <v>0</v>
      </c>
      <c r="D20" s="26" t="s">
        <v>0</v>
      </c>
    </row>
    <row r="21" spans="1:9" ht="24.95" customHeight="1" x14ac:dyDescent="0.35">
      <c r="A21" s="1"/>
      <c r="B21" s="40" t="s">
        <v>16</v>
      </c>
      <c r="C21" s="40"/>
      <c r="D21" s="40"/>
      <c r="F21" s="24"/>
      <c r="G21" s="24"/>
      <c r="H21" s="24"/>
    </row>
    <row r="22" spans="1:9" s="2" customFormat="1" ht="23.25" x14ac:dyDescent="0.35">
      <c r="A22" s="23" t="s">
        <v>15</v>
      </c>
      <c r="B22" s="15">
        <f>+B6/$B$6*100</f>
        <v>100</v>
      </c>
      <c r="C22" s="15">
        <f t="shared" ref="C22:C28" si="0">+C6/$C$6*100</f>
        <v>100</v>
      </c>
      <c r="D22" s="15">
        <f>+D6/$D$6*100</f>
        <v>100</v>
      </c>
      <c r="F22" s="22" t="e">
        <f>SUM(F23:F27,F31,F35,F36)</f>
        <v>#VALUE!</v>
      </c>
      <c r="G22" s="22">
        <f>SUM(G23:G27,G31,G36)</f>
        <v>100</v>
      </c>
      <c r="H22" s="22" t="e">
        <f>SUM(H23:H27,H31,H35:H36)</f>
        <v>#VALUE!</v>
      </c>
      <c r="I22" s="22"/>
    </row>
    <row r="23" spans="1:9" ht="24.95" customHeight="1" x14ac:dyDescent="0.35">
      <c r="A23" s="21" t="s">
        <v>14</v>
      </c>
      <c r="B23" s="13">
        <v>2.5</v>
      </c>
      <c r="C23" s="13">
        <f t="shared" si="0"/>
        <v>1.7554447615757993</v>
      </c>
      <c r="D23" s="13">
        <f>+D7/$D$6*100</f>
        <v>3.1018704399734691</v>
      </c>
      <c r="F23" s="7">
        <f t="shared" ref="F23:H26" si="1">ROUND(B23,1)</f>
        <v>2.5</v>
      </c>
      <c r="G23" s="7">
        <f t="shared" si="1"/>
        <v>1.8</v>
      </c>
      <c r="H23" s="7">
        <f t="shared" si="1"/>
        <v>3.1</v>
      </c>
      <c r="I23" s="7"/>
    </row>
    <row r="24" spans="1:9" ht="24.95" customHeight="1" x14ac:dyDescent="0.35">
      <c r="A24" s="20" t="s">
        <v>13</v>
      </c>
      <c r="B24" s="13">
        <f t="shared" ref="B24:B29" si="2">+B8/$B$6*100</f>
        <v>28.418532513929417</v>
      </c>
      <c r="C24" s="13">
        <f t="shared" si="0"/>
        <v>27.953833148508373</v>
      </c>
      <c r="D24" s="13">
        <f>+D8/$D$6*100</f>
        <v>28.870652221976567</v>
      </c>
      <c r="F24" s="7">
        <f t="shared" si="1"/>
        <v>28.4</v>
      </c>
      <c r="G24" s="7">
        <f t="shared" si="1"/>
        <v>28</v>
      </c>
      <c r="H24" s="7">
        <f t="shared" si="1"/>
        <v>28.9</v>
      </c>
      <c r="I24" s="7"/>
    </row>
    <row r="25" spans="1:9" ht="24.95" customHeight="1" x14ac:dyDescent="0.35">
      <c r="A25" s="19" t="s">
        <v>12</v>
      </c>
      <c r="B25" s="13">
        <f t="shared" si="2"/>
        <v>26.217664250590573</v>
      </c>
      <c r="C25" s="13">
        <f t="shared" si="0"/>
        <v>26.842092824549603</v>
      </c>
      <c r="D25" s="13">
        <f>+D9/$D$6*100</f>
        <v>25.610139288083133</v>
      </c>
      <c r="F25" s="7">
        <f t="shared" si="1"/>
        <v>26.2</v>
      </c>
      <c r="G25" s="7">
        <f t="shared" si="1"/>
        <v>26.8</v>
      </c>
      <c r="H25" s="7">
        <f t="shared" si="1"/>
        <v>25.6</v>
      </c>
      <c r="I25" s="7"/>
    </row>
    <row r="26" spans="1:9" ht="24.95" customHeight="1" x14ac:dyDescent="0.35">
      <c r="A26" s="19" t="s">
        <v>11</v>
      </c>
      <c r="B26" s="13">
        <f t="shared" si="2"/>
        <v>18.401510159622394</v>
      </c>
      <c r="C26" s="13">
        <f t="shared" si="0"/>
        <v>20.814900830803353</v>
      </c>
      <c r="D26" s="13">
        <v>16</v>
      </c>
      <c r="F26" s="7">
        <f t="shared" si="1"/>
        <v>18.399999999999999</v>
      </c>
      <c r="G26" s="7">
        <f t="shared" si="1"/>
        <v>20.8</v>
      </c>
      <c r="H26" s="7">
        <f t="shared" si="1"/>
        <v>16</v>
      </c>
      <c r="I26" s="7"/>
    </row>
    <row r="27" spans="1:9" ht="24.95" customHeight="1" x14ac:dyDescent="0.35">
      <c r="A27" s="2" t="s">
        <v>10</v>
      </c>
      <c r="B27" s="15">
        <f t="shared" si="2"/>
        <v>14.002102299978933</v>
      </c>
      <c r="C27" s="15">
        <f t="shared" si="0"/>
        <v>13.507735379133564</v>
      </c>
      <c r="D27" s="15">
        <f>+D11/$D$6*100</f>
        <v>14.483086447048418</v>
      </c>
      <c r="F27" s="7">
        <f>SUM(F28:F30)</f>
        <v>14</v>
      </c>
      <c r="G27" s="7">
        <f>SUM(G28:G30)</f>
        <v>13.5</v>
      </c>
      <c r="H27" s="7">
        <f>SUM(H28:H30)</f>
        <v>14.5</v>
      </c>
      <c r="I27" s="7"/>
    </row>
    <row r="28" spans="1:9" ht="24.95" customHeight="1" x14ac:dyDescent="0.35">
      <c r="A28" s="12" t="s">
        <v>9</v>
      </c>
      <c r="B28" s="13">
        <f t="shared" si="2"/>
        <v>11.833907095374492</v>
      </c>
      <c r="C28" s="13">
        <f t="shared" si="0"/>
        <v>11.655634737397058</v>
      </c>
      <c r="D28" s="13">
        <f>+D12/$D$6*100</f>
        <v>12.007353526420518</v>
      </c>
      <c r="F28" s="7">
        <f t="shared" ref="F28:H29" si="3">ROUND(B28,1)</f>
        <v>11.8</v>
      </c>
      <c r="G28" s="7">
        <f t="shared" si="3"/>
        <v>11.7</v>
      </c>
      <c r="H28" s="7">
        <f t="shared" si="3"/>
        <v>12</v>
      </c>
      <c r="I28" s="7"/>
    </row>
    <row r="29" spans="1:9" ht="24.95" customHeight="1" x14ac:dyDescent="0.35">
      <c r="A29" s="12" t="s">
        <v>8</v>
      </c>
      <c r="B29" s="13">
        <f t="shared" si="2"/>
        <v>2.1681952046044404</v>
      </c>
      <c r="C29" s="13">
        <v>1.8</v>
      </c>
      <c r="D29" s="13">
        <f>+D13/$D$6*100</f>
        <v>2.4757329206279017</v>
      </c>
      <c r="F29" s="7">
        <f t="shared" si="3"/>
        <v>2.2000000000000002</v>
      </c>
      <c r="G29" s="7">
        <f t="shared" si="3"/>
        <v>1.8</v>
      </c>
      <c r="H29" s="7">
        <f t="shared" si="3"/>
        <v>2.5</v>
      </c>
      <c r="I29" s="7"/>
    </row>
    <row r="30" spans="1:9" ht="24.95" customHeight="1" x14ac:dyDescent="0.35">
      <c r="A30" s="14" t="s">
        <v>7</v>
      </c>
      <c r="B30" s="13" t="s">
        <v>0</v>
      </c>
      <c r="C30" s="18" t="s">
        <v>0</v>
      </c>
      <c r="D30" s="13" t="s">
        <v>0</v>
      </c>
      <c r="F30" s="7">
        <v>0</v>
      </c>
      <c r="G30" s="7">
        <v>0</v>
      </c>
      <c r="H30" s="7">
        <v>0</v>
      </c>
      <c r="I30" s="17"/>
    </row>
    <row r="31" spans="1:9" ht="24.95" customHeight="1" x14ac:dyDescent="0.35">
      <c r="A31" s="16" t="s">
        <v>6</v>
      </c>
      <c r="B31" s="15">
        <f>+B15/$B$6*100</f>
        <v>10.522296034318142</v>
      </c>
      <c r="C31" s="15">
        <f>+C15/$C$6*100</f>
        <v>9.125997600305416</v>
      </c>
      <c r="D31" s="15">
        <f>+D15/$D$6*100</f>
        <v>11.880795931903606</v>
      </c>
      <c r="F31" s="7">
        <f>SUM(F32:F34)</f>
        <v>10.5</v>
      </c>
      <c r="G31" s="7">
        <f>SUM(G32:G34)</f>
        <v>9.1</v>
      </c>
      <c r="H31" s="7">
        <f>SUM(H32:H34)</f>
        <v>11.9</v>
      </c>
      <c r="I31" s="7"/>
    </row>
    <row r="32" spans="1:9" ht="24.95" customHeight="1" x14ac:dyDescent="0.35">
      <c r="A32" s="14" t="s">
        <v>5</v>
      </c>
      <c r="B32" s="13">
        <f>+B16/$B$6*100</f>
        <v>5.4035990120534851</v>
      </c>
      <c r="C32" s="13">
        <f>+C16/$C$6*100</f>
        <v>3.5868889414074574</v>
      </c>
      <c r="D32" s="13">
        <f>+D16/$D$6*100</f>
        <v>7.1711297811187267</v>
      </c>
      <c r="F32" s="7">
        <f t="shared" ref="F32:H34" si="4">ROUND(B32,1)</f>
        <v>5.4</v>
      </c>
      <c r="G32" s="7">
        <f t="shared" si="4"/>
        <v>3.6</v>
      </c>
      <c r="H32" s="7">
        <f t="shared" si="4"/>
        <v>7.2</v>
      </c>
      <c r="I32" s="7"/>
    </row>
    <row r="33" spans="1:11" ht="24.95" customHeight="1" x14ac:dyDescent="0.35">
      <c r="A33" s="14" t="s">
        <v>4</v>
      </c>
      <c r="B33" s="13">
        <f>+B17/$B$6*100</f>
        <v>2.5775430433593769</v>
      </c>
      <c r="C33" s="13">
        <f>+C17/$C$6*100</f>
        <v>3.0923836966204301</v>
      </c>
      <c r="D33" s="13">
        <f>+D17/$D$6*100</f>
        <v>2.076639398629228</v>
      </c>
      <c r="F33" s="7">
        <f t="shared" si="4"/>
        <v>2.6</v>
      </c>
      <c r="G33" s="7">
        <f t="shared" si="4"/>
        <v>3.1</v>
      </c>
      <c r="H33" s="7">
        <f t="shared" si="4"/>
        <v>2.1</v>
      </c>
      <c r="I33" s="7"/>
    </row>
    <row r="34" spans="1:11" ht="24.95" customHeight="1" x14ac:dyDescent="0.35">
      <c r="A34" s="14" t="s">
        <v>3</v>
      </c>
      <c r="B34" s="13">
        <f>+B18/$B$6*100</f>
        <v>2.5411539789052799</v>
      </c>
      <c r="C34" s="13">
        <f>+C18/$C$6*100</f>
        <v>2.4467249622775284</v>
      </c>
      <c r="D34" s="13">
        <f>+D18/$D$6*100</f>
        <v>2.633026752155649</v>
      </c>
      <c r="F34" s="7">
        <f t="shared" si="4"/>
        <v>2.5</v>
      </c>
      <c r="G34" s="7">
        <f t="shared" si="4"/>
        <v>2.4</v>
      </c>
      <c r="H34" s="7">
        <f t="shared" si="4"/>
        <v>2.6</v>
      </c>
      <c r="I34" s="7"/>
    </row>
    <row r="35" spans="1:11" ht="24.95" customHeight="1" x14ac:dyDescent="0.35">
      <c r="A35" s="12" t="s">
        <v>2</v>
      </c>
      <c r="B35" s="11" t="s">
        <v>0</v>
      </c>
      <c r="C35" s="11" t="s">
        <v>0</v>
      </c>
      <c r="D35" s="11" t="s">
        <v>0</v>
      </c>
      <c r="F35" s="7">
        <v>0</v>
      </c>
      <c r="G35" s="7">
        <v>0</v>
      </c>
      <c r="H35" s="7">
        <v>0</v>
      </c>
      <c r="I35" s="10"/>
    </row>
    <row r="36" spans="1:11" ht="24.95" customHeight="1" x14ac:dyDescent="0.35">
      <c r="A36" s="9" t="s">
        <v>1</v>
      </c>
      <c r="B36" s="8" t="s">
        <v>0</v>
      </c>
      <c r="C36" s="8" t="s">
        <v>0</v>
      </c>
      <c r="D36" s="8" t="s">
        <v>0</v>
      </c>
      <c r="F36" s="7" t="e">
        <f>ROUND(B36,1)</f>
        <v>#VALUE!</v>
      </c>
      <c r="G36" s="7">
        <v>0</v>
      </c>
      <c r="H36" s="7" t="e">
        <f>ROUND(D36,1)</f>
        <v>#VALUE!</v>
      </c>
      <c r="I36" s="7"/>
      <c r="J36" s="6"/>
      <c r="K36" s="6"/>
    </row>
    <row r="37" spans="1:11" s="3" customFormat="1" ht="21" x14ac:dyDescent="0.35">
      <c r="B37" s="5"/>
      <c r="F37" s="4"/>
      <c r="G37" s="4"/>
      <c r="H37" s="4"/>
      <c r="I37" s="4"/>
      <c r="J37" s="4"/>
      <c r="K37" s="4"/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Mr.KKD</cp:lastModifiedBy>
  <dcterms:created xsi:type="dcterms:W3CDTF">2021-05-03T09:20:10Z</dcterms:created>
  <dcterms:modified xsi:type="dcterms:W3CDTF">2021-05-03T09:31:58Z</dcterms:modified>
</cp:coreProperties>
</file>