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1.รายเดือน (up mapping)\MA.163\up web\"/>
    </mc:Choice>
  </mc:AlternateContent>
  <bookViews>
    <workbookView xWindow="0" yWindow="0" windowWidth="17265" windowHeight="9615"/>
  </bookViews>
  <sheets>
    <sheet name="ตารางที่2" sheetId="1" r:id="rId1"/>
  </sheets>
  <definedNames>
    <definedName name="_xlnm.Print_Area" localSheetId="0">ตารางที่2!$A$1:$D$37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9" i="1"/>
  <c r="D31" i="1"/>
  <c r="D32" i="1"/>
  <c r="D33" i="1"/>
  <c r="D34" i="1"/>
  <c r="C29" i="1"/>
  <c r="C31" i="1"/>
  <c r="C32" i="1"/>
  <c r="C33" i="1"/>
  <c r="C34" i="1"/>
  <c r="C35" i="1"/>
  <c r="B29" i="1"/>
  <c r="B31" i="1"/>
  <c r="B32" i="1"/>
  <c r="B33" i="1"/>
  <c r="B34" i="1"/>
  <c r="B35" i="1" l="1"/>
  <c r="D35" i="1"/>
  <c r="D27" i="1"/>
  <c r="C27" i="1"/>
  <c r="C28" i="1"/>
  <c r="B25" i="1"/>
  <c r="D10" i="1"/>
  <c r="D26" i="1" s="1"/>
  <c r="B10" i="1"/>
  <c r="B26" i="1" s="1"/>
  <c r="B14" i="1"/>
  <c r="B30" i="1" s="1"/>
  <c r="D14" i="1" l="1"/>
  <c r="D30" i="1" s="1"/>
  <c r="C14" i="1"/>
  <c r="C30" i="1" s="1"/>
  <c r="C10" i="1"/>
  <c r="C26" i="1" s="1"/>
  <c r="G32" i="1" l="1"/>
  <c r="G27" i="1"/>
  <c r="F25" i="1"/>
  <c r="G33" i="1" l="1"/>
  <c r="C23" i="1"/>
  <c r="G23" i="1" s="1"/>
  <c r="C21" i="1"/>
  <c r="G28" i="1"/>
  <c r="G26" i="1" s="1"/>
  <c r="C25" i="1"/>
  <c r="G25" i="1" s="1"/>
  <c r="C24" i="1"/>
  <c r="G24" i="1" s="1"/>
  <c r="C22" i="1"/>
  <c r="G22" i="1" s="1"/>
  <c r="G31" i="1"/>
  <c r="G30" i="1" l="1"/>
  <c r="H28" i="1"/>
  <c r="D25" i="1"/>
  <c r="H25" i="1" s="1"/>
  <c r="H32" i="1"/>
  <c r="D24" i="1"/>
  <c r="H24" i="1" s="1"/>
  <c r="H22" i="1"/>
  <c r="H31" i="1"/>
  <c r="H27" i="1"/>
  <c r="H35" i="1"/>
  <c r="H33" i="1"/>
  <c r="D23" i="1"/>
  <c r="H23" i="1" s="1"/>
  <c r="D21" i="1"/>
  <c r="G21" i="1"/>
  <c r="H30" i="1" l="1"/>
  <c r="H26" i="1"/>
  <c r="H21" i="1" s="1"/>
  <c r="F33" i="1"/>
  <c r="B21" i="1"/>
  <c r="F32" i="1"/>
  <c r="B24" i="1"/>
  <c r="F24" i="1" s="1"/>
  <c r="B22" i="1"/>
  <c r="F22" i="1" s="1"/>
  <c r="B27" i="1"/>
  <c r="F27" i="1" s="1"/>
  <c r="F26" i="1" s="1"/>
  <c r="B28" i="1"/>
  <c r="F28" i="1" s="1"/>
  <c r="F31" i="1"/>
  <c r="B23" i="1"/>
  <c r="F23" i="1" s="1"/>
  <c r="F35" i="1"/>
  <c r="F30" i="1" l="1"/>
  <c r="F21" i="1"/>
</calcChain>
</file>

<file path=xl/sharedStrings.xml><?xml version="1.0" encoding="utf-8"?>
<sst xmlns="http://schemas.openxmlformats.org/spreadsheetml/2006/main" count="39" uniqueCount="24">
  <si>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</si>
  <si>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</si>
  <si>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</si>
  <si>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</si>
  <si>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</si>
  <si>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</si>
  <si>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</si>
  <si>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</si>
  <si>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</si>
  <si>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</si>
  <si>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</si>
  <si>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</si>
  <si>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</si>
  <si>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</si>
  <si>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</si>
  <si>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</si>
  <si>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</si>
  <si>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</si>
  <si>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</si>
  <si>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</si>
  <si>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</si>
  <si>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 . จำนวนเล็กน้อย</t>
  </si>
  <si>
    <t>ที่มา : โครงการสำรวจภาวะการทำงานของประชากรจังหวัดเลย เดือนมกราคม พ.ศ. 2563</t>
  </si>
  <si>
    <t>ตารางที่ 2  ประชากรอายุ 15 ปีขึ้นไป จำแนกตามระดับการศึกษาที่สำเร็จ และเพศ เดือนมกราคม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</si>
</sst>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_-#,##0_-;\-#,##0_-;_-&quot;-&quot;_-;_-@_-"/>
    <numFmt numFmtId="190" formatCode="0.0"/>
    <numFmt numFmtId="191" formatCode="_-* #,##0_-;\-* #,##0_-;_-* &quot;-&quot;??_-;_-@_-"/>
    <numFmt numFmtId="192" formatCode="_(* #,##0_);_(* \(#,##0\);_(* &quot;-&quot;_);_(@_)"/>
    <numFmt numFmtId="193" formatCode=".\ ."/>
  </numFmts>
  <fonts count="9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indexed="10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190" fontId="2" fillId="0" borderId="0" xfId="0" applyNumberFormat="1" applyFont="1"/>
    <xf numFmtId="0" fontId="1" fillId="0" borderId="0" xfId="0" applyFont="1" applyBorder="1" applyAlignment="1">
      <alignment horizontal="center"/>
    </xf>
    <xf numFmtId="190" fontId="1" fillId="0" borderId="0" xfId="1" applyNumberFormat="1" applyFont="1" applyAlignment="1">
      <alignment horizontal="right" vertical="center"/>
    </xf>
    <xf numFmtId="190" fontId="1" fillId="0" borderId="0" xfId="0" applyNumberFormat="1" applyFont="1"/>
    <xf numFmtId="190" fontId="2" fillId="0" borderId="0" xfId="1" applyNumberFormat="1" applyFont="1" applyAlignment="1">
      <alignment horizontal="right" vertical="center"/>
    </xf>
    <xf numFmtId="190" fontId="2" fillId="0" borderId="0" xfId="0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0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/>
    <xf numFmtId="191" fontId="1" fillId="0" borderId="0" xfId="2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191" fontId="2" fillId="0" borderId="0" xfId="2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88" fontId="3" fillId="0" borderId="0" xfId="0" applyNumberFormat="1" applyFont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191" fontId="1" fillId="0" borderId="0" xfId="2" applyNumberFormat="1" applyFont="1" applyAlignment="1">
      <alignment horizontal="right"/>
    </xf>
    <xf numFmtId="191" fontId="1" fillId="0" borderId="0" xfId="2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9" fontId="2" fillId="0" borderId="0" xfId="1" applyNumberFormat="1" applyFont="1" applyAlignment="1">
      <alignment horizontal="right" vertical="center" wrapText="1"/>
    </xf>
    <xf numFmtId="191" fontId="2" fillId="0" borderId="0" xfId="1" applyNumberFormat="1" applyFont="1" applyAlignment="1">
      <alignment horizontal="right" vertical="center" wrapText="1"/>
    </xf>
    <xf numFmtId="191" fontId="2" fillId="0" borderId="2" xfId="1" applyNumberFormat="1" applyFont="1" applyBorder="1" applyAlignment="1">
      <alignment horizontal="right" vertical="center" wrapText="1"/>
    </xf>
    <xf numFmtId="193" fontId="2" fillId="0" borderId="2" xfId="1" applyNumberFormat="1" applyFont="1" applyBorder="1" applyAlignment="1">
      <alignment horizontal="right" vertical="center"/>
    </xf>
    <xf numFmtId="0" fontId="7" fillId="0" borderId="0" xfId="0" applyFont="1"/>
    <xf numFmtId="190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7"/>
  <sheetViews>
    <sheetView showGridLines="0" tabSelected="1" view="pageBreakPreview" zoomScale="80" zoomScaleNormal="75" zoomScaleSheetLayoutView="80" workbookViewId="0">
      <selection activeCell="D9" sqref="D9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5" width="14.28515625" style="2" bestFit="1" customWidth="1"/>
    <col min="6" max="8" width="10.7109375" style="2" hidden="1" customWidth="1"/>
    <col min="9" max="9" width="14.28515625" style="2" bestFit="1" customWidth="1"/>
    <col min="10" max="11" width="12.85546875" style="2" bestFit="1" customWidth="1"/>
    <col min="12" max="16384" width="9.140625" style="2"/>
  </cols>
  <sheetData>
    <row r="1" spans="1:11" s="1" customFormat="1" ht="23.25" x14ac:dyDescent="0.35">
      <c r="A1" s="1" t="s">
        <v>23</v>
      </c>
      <c r="B1" s="2"/>
      <c r="C1" s="2"/>
      <c r="D1" s="2"/>
    </row>
    <row r="2" spans="1:11" ht="8.25" customHeight="1" x14ac:dyDescent="0.35"/>
    <row r="3" spans="1:11" s="1" customFormat="1" ht="30" customHeight="1" x14ac:dyDescent="0.35">
      <c r="A3" s="3" t="s">
        <v>0</v>
      </c>
      <c r="B3" s="4" t="s">
        <v>1</v>
      </c>
      <c r="C3" s="4" t="s">
        <v>2</v>
      </c>
      <c r="D3" s="4" t="s">
        <v>3</v>
      </c>
      <c r="I3" s="35"/>
      <c r="J3" s="35"/>
      <c r="K3" s="35"/>
    </row>
    <row r="4" spans="1:11" s="1" customFormat="1" ht="23.25" x14ac:dyDescent="0.35">
      <c r="B4" s="47" t="s">
        <v>4</v>
      </c>
      <c r="C4" s="47"/>
      <c r="D4" s="47"/>
      <c r="I4" s="35"/>
      <c r="J4" s="35"/>
      <c r="K4" s="35"/>
    </row>
    <row r="5" spans="1:11" s="6" customFormat="1" ht="24.95" customHeight="1" x14ac:dyDescent="0.35">
      <c r="A5" s="5" t="s">
        <v>5</v>
      </c>
      <c r="B5" s="24">
        <v>445965</v>
      </c>
      <c r="C5" s="25">
        <v>219944</v>
      </c>
      <c r="D5" s="24">
        <v>226021</v>
      </c>
      <c r="E5" s="33"/>
      <c r="I5" s="36"/>
      <c r="J5" s="36"/>
      <c r="K5" s="36"/>
    </row>
    <row r="6" spans="1:11" s="8" customFormat="1" ht="24.95" customHeight="1" x14ac:dyDescent="0.35">
      <c r="A6" s="7" t="s">
        <v>6</v>
      </c>
      <c r="B6" s="26">
        <v>12687.33</v>
      </c>
      <c r="C6" s="27">
        <v>4359.18</v>
      </c>
      <c r="D6" s="26">
        <v>8328.15</v>
      </c>
      <c r="E6" s="33"/>
      <c r="I6" s="37"/>
      <c r="J6" s="37"/>
      <c r="K6" s="37"/>
    </row>
    <row r="7" spans="1:11" s="8" customFormat="1" ht="24.95" customHeight="1" x14ac:dyDescent="0.35">
      <c r="A7" s="9" t="s">
        <v>7</v>
      </c>
      <c r="B7" s="26">
        <v>127917.84</v>
      </c>
      <c r="C7" s="27">
        <v>59820.35</v>
      </c>
      <c r="D7" s="26">
        <v>68097.490000000005</v>
      </c>
      <c r="E7" s="33"/>
      <c r="I7" s="37"/>
      <c r="J7" s="37"/>
      <c r="K7" s="37"/>
    </row>
    <row r="8" spans="1:11" s="8" customFormat="1" ht="24.95" customHeight="1" x14ac:dyDescent="0.35">
      <c r="A8" s="10" t="s">
        <v>8</v>
      </c>
      <c r="B8" s="26">
        <v>114921.60000000001</v>
      </c>
      <c r="C8" s="27">
        <v>62131.5</v>
      </c>
      <c r="D8" s="26">
        <v>52790.1</v>
      </c>
      <c r="E8" s="33"/>
      <c r="I8" s="37"/>
      <c r="J8" s="37"/>
      <c r="K8" s="37"/>
    </row>
    <row r="9" spans="1:11" s="8" customFormat="1" ht="24.95" customHeight="1" x14ac:dyDescent="0.35">
      <c r="A9" s="10" t="s">
        <v>9</v>
      </c>
      <c r="B9" s="26">
        <v>72075.679999999993</v>
      </c>
      <c r="C9" s="27">
        <v>40362.97</v>
      </c>
      <c r="D9" s="26">
        <v>31712.71</v>
      </c>
      <c r="E9" s="33"/>
      <c r="I9" s="37"/>
      <c r="J9" s="37"/>
      <c r="K9" s="37"/>
    </row>
    <row r="10" spans="1:11" ht="24.95" customHeight="1" x14ac:dyDescent="0.35">
      <c r="A10" s="9" t="s">
        <v>10</v>
      </c>
      <c r="B10" s="28">
        <f>SUM(B11:B13)</f>
        <v>62421.899999999994</v>
      </c>
      <c r="C10" s="28">
        <f t="shared" ref="C10" si="0">SUM(C11:C13)</f>
        <v>27918.51</v>
      </c>
      <c r="D10" s="28">
        <f>SUM(D11:D13)</f>
        <v>34503.39</v>
      </c>
      <c r="E10" s="33"/>
      <c r="I10" s="38"/>
      <c r="J10" s="38"/>
      <c r="K10" s="38"/>
    </row>
    <row r="11" spans="1:11" ht="24.95" customHeight="1" x14ac:dyDescent="0.35">
      <c r="A11" s="11" t="s">
        <v>11</v>
      </c>
      <c r="B11" s="26">
        <v>52224.85</v>
      </c>
      <c r="C11" s="27">
        <v>23024.14</v>
      </c>
      <c r="D11" s="26">
        <v>29200.71</v>
      </c>
      <c r="E11" s="33"/>
      <c r="I11" s="38"/>
      <c r="J11" s="38"/>
      <c r="K11" s="38"/>
    </row>
    <row r="12" spans="1:11" ht="24.95" customHeight="1" x14ac:dyDescent="0.35">
      <c r="A12" s="11" t="s">
        <v>12</v>
      </c>
      <c r="B12" s="26">
        <v>10197.049999999999</v>
      </c>
      <c r="C12" s="27">
        <v>4894.37</v>
      </c>
      <c r="D12" s="26">
        <v>5302.68</v>
      </c>
      <c r="E12" s="33"/>
      <c r="I12" s="38"/>
      <c r="J12" s="38"/>
      <c r="K12" s="38"/>
    </row>
    <row r="13" spans="1:11" ht="24.95" customHeight="1" x14ac:dyDescent="0.35">
      <c r="A13" s="12" t="s">
        <v>13</v>
      </c>
      <c r="B13" s="26">
        <v>0</v>
      </c>
      <c r="C13" s="26">
        <v>0</v>
      </c>
      <c r="D13" s="26">
        <v>0</v>
      </c>
      <c r="E13" s="33"/>
      <c r="I13" s="38"/>
      <c r="J13" s="38"/>
      <c r="K13" s="38"/>
    </row>
    <row r="14" spans="1:11" ht="24.95" customHeight="1" x14ac:dyDescent="0.35">
      <c r="A14" s="9" t="s">
        <v>14</v>
      </c>
      <c r="B14" s="28">
        <f>SUM(B15:B17)</f>
        <v>55852.170000000006</v>
      </c>
      <c r="C14" s="28">
        <f t="shared" ref="C14:D14" si="1">SUM(C15:C17)</f>
        <v>25263.010000000002</v>
      </c>
      <c r="D14" s="28">
        <f t="shared" si="1"/>
        <v>30589.170000000002</v>
      </c>
      <c r="E14" s="33"/>
      <c r="I14" s="38"/>
      <c r="J14" s="38"/>
      <c r="K14" s="38"/>
    </row>
    <row r="15" spans="1:11" s="8" customFormat="1" ht="24.95" customHeight="1" x14ac:dyDescent="0.35">
      <c r="A15" s="12" t="s">
        <v>15</v>
      </c>
      <c r="B15" s="26">
        <v>32018.91</v>
      </c>
      <c r="C15" s="29">
        <v>13840.88</v>
      </c>
      <c r="D15" s="26">
        <v>18178.04</v>
      </c>
      <c r="E15" s="33"/>
      <c r="I15" s="37"/>
      <c r="J15" s="37"/>
      <c r="K15" s="37"/>
    </row>
    <row r="16" spans="1:11" s="8" customFormat="1" ht="24.95" customHeight="1" x14ac:dyDescent="0.35">
      <c r="A16" s="12" t="s">
        <v>16</v>
      </c>
      <c r="B16" s="26">
        <v>13836.14</v>
      </c>
      <c r="C16" s="30">
        <v>7068.8</v>
      </c>
      <c r="D16" s="26">
        <v>6767.34</v>
      </c>
      <c r="E16" s="33"/>
    </row>
    <row r="17" spans="1:9" s="8" customFormat="1" ht="24.95" customHeight="1" x14ac:dyDescent="0.35">
      <c r="A17" s="12" t="s">
        <v>17</v>
      </c>
      <c r="B17" s="26">
        <v>9997.1200000000008</v>
      </c>
      <c r="C17" s="31">
        <v>4353.33</v>
      </c>
      <c r="D17" s="26">
        <v>5643.79</v>
      </c>
      <c r="E17" s="33"/>
    </row>
    <row r="18" spans="1:9" s="8" customFormat="1" ht="24.95" customHeight="1" x14ac:dyDescent="0.35">
      <c r="A18" s="11" t="s">
        <v>18</v>
      </c>
      <c r="B18" s="26">
        <v>0</v>
      </c>
      <c r="C18" s="32">
        <v>0</v>
      </c>
      <c r="D18" s="32">
        <v>0</v>
      </c>
      <c r="E18" s="34"/>
    </row>
    <row r="19" spans="1:9" s="8" customFormat="1" ht="24.95" customHeight="1" x14ac:dyDescent="0.35">
      <c r="A19" s="11" t="s">
        <v>19</v>
      </c>
      <c r="B19" s="26">
        <v>88.49</v>
      </c>
      <c r="C19" s="31">
        <v>88.49</v>
      </c>
      <c r="D19" s="31">
        <v>0</v>
      </c>
    </row>
    <row r="20" spans="1:9" ht="24.95" customHeight="1" x14ac:dyDescent="0.35">
      <c r="A20" s="2"/>
      <c r="B20" s="48" t="s">
        <v>20</v>
      </c>
      <c r="C20" s="48"/>
      <c r="D20" s="48"/>
      <c r="F20" s="13"/>
      <c r="G20" s="13"/>
      <c r="H20" s="13"/>
    </row>
    <row r="21" spans="1:9" s="1" customFormat="1" ht="23.25" x14ac:dyDescent="0.35">
      <c r="A21" s="14" t="s">
        <v>5</v>
      </c>
      <c r="B21" s="15">
        <f>+B5/$B$5*100</f>
        <v>100</v>
      </c>
      <c r="C21" s="15">
        <f>+C5/$C$5*100</f>
        <v>100</v>
      </c>
      <c r="D21" s="15">
        <f>+D5/$D$5*100</f>
        <v>100</v>
      </c>
      <c r="F21" s="16">
        <f>SUM(F22:F26,F30,F34,F35)</f>
        <v>100</v>
      </c>
      <c r="G21" s="16">
        <f>SUM(G22:G26,G30,G35)</f>
        <v>100</v>
      </c>
      <c r="H21" s="16">
        <f>SUM(H22:H26,H30,H34:H35)</f>
        <v>100</v>
      </c>
      <c r="I21" s="16"/>
    </row>
    <row r="22" spans="1:9" ht="24.95" customHeight="1" x14ac:dyDescent="0.35">
      <c r="A22" s="7" t="s">
        <v>6</v>
      </c>
      <c r="B22" s="17">
        <f>+B6/$B$5*100</f>
        <v>2.8449160808583631</v>
      </c>
      <c r="C22" s="17">
        <f t="shared" ref="C22:C35" si="2">+C6/$C$5*100</f>
        <v>1.9819499508965919</v>
      </c>
      <c r="D22" s="17">
        <f>+D6/$D$5*100</f>
        <v>3.6846797421478534</v>
      </c>
      <c r="F22" s="18">
        <f>ROUND(B22,1)</f>
        <v>2.8</v>
      </c>
      <c r="G22" s="18">
        <f>ROUND(C22,1)</f>
        <v>2</v>
      </c>
      <c r="H22" s="18">
        <f>ROUND(D22,1)</f>
        <v>3.7</v>
      </c>
      <c r="I22" s="18"/>
    </row>
    <row r="23" spans="1:9" ht="24.95" customHeight="1" x14ac:dyDescent="0.35">
      <c r="A23" s="9" t="s">
        <v>7</v>
      </c>
      <c r="B23" s="17">
        <f t="shared" ref="B23:B35" si="3">+B7/$B$5*100</f>
        <v>28.683380982812551</v>
      </c>
      <c r="C23" s="17">
        <f t="shared" si="2"/>
        <v>27.197991306878116</v>
      </c>
      <c r="D23" s="17">
        <f t="shared" ref="D23:D35" si="4">+D7/$D$5*100</f>
        <v>30.12883316152039</v>
      </c>
      <c r="F23" s="18">
        <f>ROUND(B23,1)</f>
        <v>28.7</v>
      </c>
      <c r="G23" s="18">
        <f t="shared" ref="G23:H35" si="5">ROUND(C23,1)</f>
        <v>27.2</v>
      </c>
      <c r="H23" s="18">
        <f t="shared" si="5"/>
        <v>30.1</v>
      </c>
      <c r="I23" s="18"/>
    </row>
    <row r="24" spans="1:9" ht="24.95" customHeight="1" x14ac:dyDescent="0.35">
      <c r="A24" s="10" t="s">
        <v>8</v>
      </c>
      <c r="B24" s="17">
        <f t="shared" si="3"/>
        <v>25.76919713430426</v>
      </c>
      <c r="C24" s="17">
        <f t="shared" si="2"/>
        <v>28.248781508020222</v>
      </c>
      <c r="D24" s="17">
        <f t="shared" si="4"/>
        <v>23.356281053530424</v>
      </c>
      <c r="F24" s="18">
        <f>ROUND(B24,1)</f>
        <v>25.8</v>
      </c>
      <c r="G24" s="18">
        <f t="shared" si="5"/>
        <v>28.2</v>
      </c>
      <c r="H24" s="18">
        <f t="shared" si="5"/>
        <v>23.4</v>
      </c>
      <c r="I24" s="18"/>
    </row>
    <row r="25" spans="1:9" ht="24.95" customHeight="1" x14ac:dyDescent="0.35">
      <c r="A25" s="10" t="s">
        <v>9</v>
      </c>
      <c r="B25" s="17">
        <f t="shared" si="3"/>
        <v>16.161734665276423</v>
      </c>
      <c r="C25" s="17">
        <f t="shared" si="2"/>
        <v>18.351475830211328</v>
      </c>
      <c r="D25" s="17">
        <f t="shared" si="4"/>
        <v>14.030868813074889</v>
      </c>
      <c r="F25" s="18">
        <f>ROUND(B25,1)</f>
        <v>16.2</v>
      </c>
      <c r="G25" s="18">
        <f t="shared" si="5"/>
        <v>18.399999999999999</v>
      </c>
      <c r="H25" s="18">
        <f t="shared" si="5"/>
        <v>14</v>
      </c>
      <c r="I25" s="18"/>
    </row>
    <row r="26" spans="1:9" ht="24.95" customHeight="1" x14ac:dyDescent="0.35">
      <c r="A26" s="2" t="s">
        <v>10</v>
      </c>
      <c r="B26" s="17">
        <f>+B10/$B$5*100</f>
        <v>13.997040126467322</v>
      </c>
      <c r="C26" s="17">
        <f t="shared" si="2"/>
        <v>12.693462881460734</v>
      </c>
      <c r="D26" s="17">
        <f t="shared" si="4"/>
        <v>15.265568243658775</v>
      </c>
      <c r="F26" s="18">
        <f t="shared" ref="F26:G26" si="6">SUM(F27:F29)</f>
        <v>14</v>
      </c>
      <c r="G26" s="18">
        <f t="shared" si="6"/>
        <v>12.7</v>
      </c>
      <c r="H26" s="18">
        <f>SUM(H27:H29)</f>
        <v>15.3</v>
      </c>
      <c r="I26" s="19"/>
    </row>
    <row r="27" spans="1:9" ht="24.95" customHeight="1" x14ac:dyDescent="0.35">
      <c r="A27" s="11" t="s">
        <v>11</v>
      </c>
      <c r="B27" s="17">
        <f t="shared" si="3"/>
        <v>11.710526610832689</v>
      </c>
      <c r="C27" s="17">
        <f t="shared" si="2"/>
        <v>10.468182810169861</v>
      </c>
      <c r="D27" s="17">
        <f t="shared" si="4"/>
        <v>12.919467660084683</v>
      </c>
      <c r="F27" s="18">
        <f t="shared" ref="F27:F35" si="7">ROUND(B27,1)</f>
        <v>11.7</v>
      </c>
      <c r="G27" s="18">
        <f t="shared" si="5"/>
        <v>10.5</v>
      </c>
      <c r="H27" s="18">
        <f t="shared" si="5"/>
        <v>12.9</v>
      </c>
      <c r="I27" s="18"/>
    </row>
    <row r="28" spans="1:9" ht="24.95" customHeight="1" x14ac:dyDescent="0.35">
      <c r="A28" s="11" t="s">
        <v>12</v>
      </c>
      <c r="B28" s="17">
        <f t="shared" si="3"/>
        <v>2.2865135156346348</v>
      </c>
      <c r="C28" s="17">
        <f t="shared" si="2"/>
        <v>2.2252800712908738</v>
      </c>
      <c r="D28" s="17">
        <v>2.4</v>
      </c>
      <c r="F28" s="18">
        <f t="shared" si="7"/>
        <v>2.2999999999999998</v>
      </c>
      <c r="G28" s="18">
        <f t="shared" si="5"/>
        <v>2.2000000000000002</v>
      </c>
      <c r="H28" s="18">
        <f t="shared" si="5"/>
        <v>2.4</v>
      </c>
      <c r="I28" s="18"/>
    </row>
    <row r="29" spans="1:9" ht="24.95" customHeight="1" x14ac:dyDescent="0.35">
      <c r="A29" s="12" t="s">
        <v>13</v>
      </c>
      <c r="B29" s="39">
        <f t="shared" si="3"/>
        <v>0</v>
      </c>
      <c r="C29" s="39">
        <f t="shared" si="2"/>
        <v>0</v>
      </c>
      <c r="D29" s="39">
        <f t="shared" si="4"/>
        <v>0</v>
      </c>
      <c r="F29" s="18">
        <v>0</v>
      </c>
      <c r="G29" s="18">
        <v>0</v>
      </c>
      <c r="H29" s="18">
        <v>0</v>
      </c>
      <c r="I29" s="20"/>
    </row>
    <row r="30" spans="1:9" ht="24.95" customHeight="1" x14ac:dyDescent="0.35">
      <c r="A30" s="9" t="s">
        <v>14</v>
      </c>
      <c r="B30" s="17">
        <f t="shared" si="3"/>
        <v>12.523890888298411</v>
      </c>
      <c r="C30" s="17">
        <f t="shared" si="2"/>
        <v>11.486110100752919</v>
      </c>
      <c r="D30" s="17">
        <f t="shared" si="4"/>
        <v>13.533773410435316</v>
      </c>
      <c r="F30" s="18">
        <f t="shared" ref="F30:G30" si="8">SUM(F31:F33)</f>
        <v>12.5</v>
      </c>
      <c r="G30" s="18">
        <f t="shared" si="8"/>
        <v>11.5</v>
      </c>
      <c r="H30" s="18">
        <f>SUM(H31:H33)</f>
        <v>13.5</v>
      </c>
      <c r="I30" s="19"/>
    </row>
    <row r="31" spans="1:9" ht="24.95" customHeight="1" x14ac:dyDescent="0.35">
      <c r="A31" s="12" t="s">
        <v>15</v>
      </c>
      <c r="B31" s="17">
        <f t="shared" si="3"/>
        <v>7.179691231374659</v>
      </c>
      <c r="C31" s="17">
        <f t="shared" si="2"/>
        <v>6.2929109227803437</v>
      </c>
      <c r="D31" s="17">
        <f t="shared" si="4"/>
        <v>8.0426332066489401</v>
      </c>
      <c r="F31" s="18">
        <f t="shared" si="7"/>
        <v>7.2</v>
      </c>
      <c r="G31" s="18">
        <f t="shared" si="5"/>
        <v>6.3</v>
      </c>
      <c r="H31" s="18">
        <f t="shared" si="5"/>
        <v>8</v>
      </c>
      <c r="I31" s="18"/>
    </row>
    <row r="32" spans="1:9" ht="24.95" customHeight="1" x14ac:dyDescent="0.35">
      <c r="A32" s="12" t="s">
        <v>16</v>
      </c>
      <c r="B32" s="17">
        <f t="shared" si="3"/>
        <v>3.1025170136669917</v>
      </c>
      <c r="C32" s="17">
        <f t="shared" si="2"/>
        <v>3.2139089950169133</v>
      </c>
      <c r="D32" s="17">
        <f t="shared" si="4"/>
        <v>2.9941200153967995</v>
      </c>
      <c r="F32" s="18">
        <f t="shared" si="7"/>
        <v>3.1</v>
      </c>
      <c r="G32" s="18">
        <f t="shared" si="5"/>
        <v>3.2</v>
      </c>
      <c r="H32" s="18">
        <f t="shared" si="5"/>
        <v>3</v>
      </c>
      <c r="I32" s="18"/>
    </row>
    <row r="33" spans="1:11" ht="24.95" customHeight="1" x14ac:dyDescent="0.35">
      <c r="A33" s="12" t="s">
        <v>17</v>
      </c>
      <c r="B33" s="17">
        <f t="shared" si="3"/>
        <v>2.241682643256758</v>
      </c>
      <c r="C33" s="17">
        <f t="shared" si="2"/>
        <v>1.9792901829556613</v>
      </c>
      <c r="D33" s="17">
        <f t="shared" si="4"/>
        <v>2.4970201883895746</v>
      </c>
      <c r="F33" s="18">
        <f t="shared" si="7"/>
        <v>2.2000000000000002</v>
      </c>
      <c r="G33" s="18">
        <f t="shared" si="5"/>
        <v>2</v>
      </c>
      <c r="H33" s="18">
        <f t="shared" si="5"/>
        <v>2.5</v>
      </c>
      <c r="I33" s="18"/>
    </row>
    <row r="34" spans="1:11" ht="24.95" customHeight="1" x14ac:dyDescent="0.35">
      <c r="A34" s="11" t="s">
        <v>18</v>
      </c>
      <c r="B34" s="40">
        <f t="shared" si="3"/>
        <v>0</v>
      </c>
      <c r="C34" s="40">
        <f t="shared" si="2"/>
        <v>0</v>
      </c>
      <c r="D34" s="40">
        <f t="shared" si="4"/>
        <v>0</v>
      </c>
      <c r="F34" s="18">
        <v>0</v>
      </c>
      <c r="G34" s="18">
        <v>0</v>
      </c>
      <c r="H34" s="18">
        <v>0</v>
      </c>
      <c r="I34" s="21"/>
    </row>
    <row r="35" spans="1:11" ht="24.95" customHeight="1" x14ac:dyDescent="0.35">
      <c r="A35" s="22" t="s">
        <v>19</v>
      </c>
      <c r="B35" s="42">
        <f t="shared" si="3"/>
        <v>1.9842364311100646E-2</v>
      </c>
      <c r="C35" s="42">
        <f t="shared" si="2"/>
        <v>4.023296839195431E-2</v>
      </c>
      <c r="D35" s="41">
        <f t="shared" si="4"/>
        <v>0</v>
      </c>
      <c r="F35" s="18">
        <f t="shared" si="7"/>
        <v>0</v>
      </c>
      <c r="G35" s="18">
        <v>0</v>
      </c>
      <c r="H35" s="18">
        <f t="shared" si="5"/>
        <v>0</v>
      </c>
      <c r="I35" s="18"/>
      <c r="J35" s="23"/>
      <c r="K35" s="23"/>
    </row>
    <row r="36" spans="1:11" s="45" customFormat="1" ht="21" x14ac:dyDescent="0.35">
      <c r="A36" s="43" t="s">
        <v>21</v>
      </c>
      <c r="B36" s="44"/>
      <c r="F36" s="46"/>
      <c r="G36" s="46"/>
      <c r="H36" s="46"/>
      <c r="I36" s="46"/>
      <c r="J36" s="46"/>
      <c r="K36" s="46"/>
    </row>
    <row r="37" spans="1:11" s="43" customFormat="1" ht="26.25" customHeight="1" x14ac:dyDescent="0.35">
      <c r="A37" s="43" t="s">
        <v>22</v>
      </c>
    </row>
  </sheetData>
  <mergeCells count="2">
    <mergeCell ref="B4:D4"/>
    <mergeCell ref="B20:D20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2020-04-02T08:05:17Z</cp:lastPrinted>
  <dcterms:created xsi:type="dcterms:W3CDTF">2019-10-16T03:59:20Z</dcterms:created>
  <dcterms:modified xsi:type="dcterms:W3CDTF">2020-04-08T09:14:37Z</dcterms:modified>
</cp:coreProperties>
</file>