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แรงงานนอกระบบ 2557\"/>
    </mc:Choice>
  </mc:AlternateContent>
  <bookViews>
    <workbookView xWindow="576" yWindow="4908" windowWidth="14640" windowHeight="8448"/>
  </bookViews>
  <sheets>
    <sheet name="ตารางที่ 4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0" i="1"/>
  <c r="K9" i="1"/>
  <c r="B6" i="1" l="1"/>
  <c r="L9" i="1" l="1"/>
  <c r="C7" i="1"/>
  <c r="D7" i="1"/>
  <c r="F7" i="1"/>
  <c r="G7" i="1"/>
  <c r="H7" i="1"/>
  <c r="J7" i="1"/>
  <c r="K7" i="1"/>
  <c r="L7" i="1"/>
  <c r="B7" i="1"/>
  <c r="L6" i="1" l="1"/>
  <c r="K6" i="1"/>
  <c r="L22" i="1"/>
  <c r="L30" i="1"/>
  <c r="L21" i="1"/>
  <c r="K27" i="1"/>
  <c r="L28" i="1"/>
  <c r="K24" i="1"/>
  <c r="L24" i="1"/>
  <c r="K29" i="1"/>
  <c r="L25" i="1" l="1"/>
  <c r="K30" i="1"/>
  <c r="K31" i="1"/>
  <c r="K28" i="1"/>
  <c r="L27" i="1"/>
  <c r="L31" i="1"/>
  <c r="K22" i="1"/>
  <c r="K21" i="1"/>
  <c r="L26" i="1"/>
  <c r="K26" i="1"/>
  <c r="K25" i="1"/>
  <c r="L29" i="1"/>
  <c r="K23" i="1" l="1"/>
  <c r="K20" i="1" s="1"/>
  <c r="L23" i="1"/>
  <c r="L20" i="1" s="1"/>
  <c r="D9" i="1"/>
  <c r="D6" i="1" s="1"/>
  <c r="D31" i="1" s="1"/>
  <c r="J9" i="1"/>
  <c r="J6" i="1" s="1"/>
  <c r="J31" i="1" s="1"/>
  <c r="F9" i="1"/>
  <c r="F6" i="1" s="1"/>
  <c r="F31" i="1" s="1"/>
  <c r="B9" i="1"/>
  <c r="I9" i="1"/>
  <c r="I6" i="1" s="1"/>
  <c r="I25" i="1" s="1"/>
  <c r="E9" i="1"/>
  <c r="E6" i="1" s="1"/>
  <c r="E28" i="1" s="1"/>
  <c r="G9" i="1"/>
  <c r="G6" i="1" s="1"/>
  <c r="G31" i="1" s="1"/>
  <c r="H9" i="1"/>
  <c r="H6" i="1" s="1"/>
  <c r="H31" i="1" s="1"/>
  <c r="C9" i="1"/>
  <c r="C6" i="1" s="1"/>
  <c r="C31" i="1" s="1"/>
  <c r="B29" i="1" l="1"/>
  <c r="B31" i="1"/>
  <c r="H26" i="1"/>
  <c r="H29" i="1"/>
  <c r="H24" i="1"/>
  <c r="H22" i="1"/>
  <c r="H28" i="1"/>
  <c r="H21" i="1"/>
  <c r="G22" i="1"/>
  <c r="G27" i="1"/>
  <c r="G21" i="1"/>
  <c r="G29" i="1"/>
  <c r="G30" i="1"/>
  <c r="G24" i="1"/>
  <c r="G26" i="1"/>
  <c r="C28" i="1"/>
  <c r="C21" i="1"/>
  <c r="C24" i="1"/>
  <c r="C29" i="1"/>
  <c r="C22" i="1"/>
  <c r="C30" i="1"/>
  <c r="C26" i="1"/>
  <c r="C25" i="1"/>
  <c r="C27" i="1"/>
  <c r="J27" i="1"/>
  <c r="J29" i="1"/>
  <c r="J21" i="1"/>
  <c r="J30" i="1"/>
  <c r="J28" i="1"/>
  <c r="J26" i="1"/>
  <c r="J24" i="1"/>
  <c r="J22" i="1"/>
  <c r="J25" i="1"/>
  <c r="D29" i="1"/>
  <c r="D22" i="1"/>
  <c r="D27" i="1"/>
  <c r="D25" i="1"/>
  <c r="D24" i="1"/>
  <c r="D28" i="1"/>
  <c r="D26" i="1"/>
  <c r="D30" i="1"/>
  <c r="D21" i="1"/>
  <c r="F28" i="1"/>
  <c r="B27" i="1"/>
  <c r="E22" i="1"/>
  <c r="I28" i="1"/>
  <c r="B21" i="1"/>
  <c r="B22" i="1"/>
  <c r="E32" i="1"/>
  <c r="I24" i="1"/>
  <c r="I23" i="1" s="1"/>
  <c r="I29" i="1"/>
  <c r="F22" i="1"/>
  <c r="F27" i="1"/>
  <c r="H30" i="1"/>
  <c r="H25" i="1"/>
  <c r="B25" i="1"/>
  <c r="B30" i="1"/>
  <c r="G25" i="1"/>
  <c r="E29" i="1"/>
  <c r="E30" i="1"/>
  <c r="E26" i="1"/>
  <c r="I22" i="1"/>
  <c r="I26" i="1"/>
  <c r="F29" i="1"/>
  <c r="B28" i="1"/>
  <c r="E21" i="1"/>
  <c r="E20" i="1" s="1"/>
  <c r="I32" i="1"/>
  <c r="F26" i="1"/>
  <c r="F25" i="1"/>
  <c r="E25" i="1"/>
  <c r="I27" i="1"/>
  <c r="E24" i="1"/>
  <c r="E23" i="1" s="1"/>
  <c r="I21" i="1"/>
  <c r="I20" i="1" s="1"/>
  <c r="B24" i="1"/>
  <c r="F21" i="1"/>
  <c r="F24" i="1"/>
  <c r="F30" i="1"/>
  <c r="B26" i="1"/>
  <c r="E27" i="1"/>
  <c r="I30" i="1"/>
  <c r="H23" i="1" l="1"/>
  <c r="H20" i="1" s="1"/>
  <c r="F23" i="1"/>
  <c r="F20" i="1" s="1"/>
  <c r="C23" i="1"/>
  <c r="C20" i="1"/>
  <c r="B23" i="1"/>
  <c r="B20" i="1" s="1"/>
  <c r="G23" i="1"/>
  <c r="G20" i="1" s="1"/>
  <c r="D23" i="1"/>
  <c r="D20" i="1" s="1"/>
  <c r="J23" i="1"/>
  <c r="J20" i="1" s="1"/>
</calcChain>
</file>

<file path=xl/sharedStrings.xml><?xml version="1.0" encoding="utf-8"?>
<sst xmlns="http://schemas.openxmlformats.org/spreadsheetml/2006/main" count="58" uniqueCount="30">
  <si>
    <t>การศึกษา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</si>
  <si>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</si>
  <si>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</si>
  <si>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</si>
  <si>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</si>
  <si>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</si>
  <si>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</si>
  <si>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</si>
  <si>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</si>
  <si>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</si>
  <si>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 xml:space="preserve">อุตสาหกรรม </t>
  </si>
  <si>
    <t>ร้อยละ</t>
  </si>
  <si>
    <t>ตารางที่ 4  จำนวนและร้อยละของผู้มีงานทำที่อยู่ในแรงงานในระบบและนอกระบบ</t>
  </si>
  <si>
    <t>-</t>
  </si>
  <si>
    <t>การผลิต</t>
  </si>
  <si>
    <t>การก่อสร้าง</t>
  </si>
  <si>
    <t>ไม่ทราบ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</si>
  <si>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</si>
  <si>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</si>
  <si>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</si>
  <si>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</si>
  <si>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</si>
  <si>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</si>
  <si>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</si>
  <si>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</si>
  <si>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</si>
  <si>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</si>
  <si>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 xml:space="preserve">             จำแนกตามอุตสาหกรรม และเพศ พ.ศ.  2557  จังหวัดหนองบัวลำภู</t>
  </si>
  <si>
    <t>ที่มา : การสำรวจแรงงานนอกระบบ พ.ศ. 2557  จังหวัดหนองบัวลำภู สำนักงานสถิติแห่งชาติ กระทรวงเทคโนโลยีสารสนเทศและการสื่อสาร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</si>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</sst>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6"/>
      <color rgb="FF0070C0"/>
      <name val="TH SarabunPSK"/>
      <family val="2"/>
    </font>
    <font>
      <sz val="11"/>
      <color rgb="FF0070C0"/>
      <name val="TH SarabunPSK"/>
      <family val="2"/>
    </font>
    <font>
      <sz val="16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1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188" fontId="9" fillId="0" borderId="0" xfId="1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88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/>
    </xf>
    <xf numFmtId="188" fontId="8" fillId="0" borderId="0" xfId="1" applyNumberFormat="1" applyFont="1" applyBorder="1"/>
    <xf numFmtId="187" fontId="9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8" fillId="0" borderId="3" xfId="0" applyFont="1" applyFill="1" applyBorder="1" applyAlignment="1">
      <alignment horizontal="left"/>
    </xf>
    <xf numFmtId="187" fontId="8" fillId="0" borderId="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187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88" fontId="7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10" zoomScaleSheetLayoutView="100" workbookViewId="0">
      <selection activeCell="O9" sqref="O9"/>
    </sheetView>
  </sheetViews>
  <sheetFormatPr defaultColWidth="9" defaultRowHeight="21" customHeight="1" x14ac:dyDescent="0.7"/>
  <cols>
    <col min="1" max="1" width="21.69921875" style="1" customWidth="1"/>
    <col min="2" max="3" width="7.09765625" style="1" bestFit="1" customWidth="1"/>
    <col min="4" max="4" width="7" style="1" bestFit="1" customWidth="1"/>
    <col min="5" max="5" width="0.19921875" style="1" customWidth="1"/>
    <col min="6" max="6" width="6.19921875" style="1" bestFit="1" customWidth="1"/>
    <col min="7" max="8" width="6.3984375" style="1" bestFit="1" customWidth="1"/>
    <col min="9" max="9" width="0.19921875" style="1" customWidth="1"/>
    <col min="10" max="11" width="7.09765625" style="1" bestFit="1" customWidth="1"/>
    <col min="12" max="12" width="7.19921875" style="1" customWidth="1"/>
    <col min="13" max="16384" width="9" style="1"/>
  </cols>
  <sheetData>
    <row r="1" spans="1:13" ht="21" customHeight="1" x14ac:dyDescent="0.7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21" customHeight="1" x14ac:dyDescent="0.7">
      <c r="A2" s="2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5" customFormat="1" ht="21" customHeight="1" x14ac:dyDescent="0.7">
      <c r="A3" s="31" t="s">
        <v>10</v>
      </c>
      <c r="B3" s="31" t="s">
        <v>2</v>
      </c>
      <c r="C3" s="31"/>
      <c r="D3" s="31"/>
      <c r="E3" s="4"/>
      <c r="F3" s="31" t="s">
        <v>3</v>
      </c>
      <c r="G3" s="31"/>
      <c r="H3" s="31"/>
      <c r="I3" s="4"/>
      <c r="J3" s="31" t="s">
        <v>4</v>
      </c>
      <c r="K3" s="31"/>
      <c r="L3" s="31"/>
    </row>
    <row r="4" spans="1:13" s="5" customFormat="1" ht="21" customHeight="1" x14ac:dyDescent="0.7">
      <c r="A4" s="31"/>
      <c r="B4" s="6" t="s">
        <v>2</v>
      </c>
      <c r="C4" s="6" t="s">
        <v>5</v>
      </c>
      <c r="D4" s="6" t="s">
        <v>6</v>
      </c>
      <c r="E4" s="7"/>
      <c r="F4" s="6" t="s">
        <v>2</v>
      </c>
      <c r="G4" s="6" t="s">
        <v>7</v>
      </c>
      <c r="H4" s="6" t="s">
        <v>8</v>
      </c>
      <c r="I4" s="7"/>
      <c r="J4" s="6" t="s">
        <v>2</v>
      </c>
      <c r="K4" s="6" t="s">
        <v>7</v>
      </c>
      <c r="L4" s="6" t="s">
        <v>8</v>
      </c>
    </row>
    <row r="5" spans="1:13" s="5" customFormat="1" ht="21" customHeight="1" x14ac:dyDescent="0.6">
      <c r="A5" s="8"/>
      <c r="B5" s="30" t="s">
        <v>9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s="5" customFormat="1" ht="21" customHeight="1" x14ac:dyDescent="0.55000000000000004">
      <c r="A6" s="9" t="s">
        <v>1</v>
      </c>
      <c r="B6" s="10">
        <f>B7+B9</f>
        <v>246097.50090000004</v>
      </c>
      <c r="C6" s="10">
        <f t="shared" ref="C6:L6" si="0">C7+C9</f>
        <v>138357.35109999991</v>
      </c>
      <c r="D6" s="10">
        <f t="shared" si="0"/>
        <v>107740.14980000003</v>
      </c>
      <c r="E6" s="10">
        <f t="shared" si="0"/>
        <v>0</v>
      </c>
      <c r="F6" s="10">
        <f t="shared" si="0"/>
        <v>39957.342700000008</v>
      </c>
      <c r="G6" s="10">
        <f t="shared" si="0"/>
        <v>21767.527500000004</v>
      </c>
      <c r="H6" s="10">
        <f t="shared" si="0"/>
        <v>18128.815200000001</v>
      </c>
      <c r="I6" s="10">
        <f t="shared" si="0"/>
        <v>0</v>
      </c>
      <c r="J6" s="10">
        <f t="shared" si="0"/>
        <v>206141.15820000003</v>
      </c>
      <c r="K6" s="10">
        <f t="shared" si="0"/>
        <v>116529.8235999999</v>
      </c>
      <c r="L6" s="10">
        <f t="shared" si="0"/>
        <v>89611.334600000002</v>
      </c>
      <c r="M6" s="32"/>
    </row>
    <row r="7" spans="1:13" s="5" customFormat="1" ht="21" customHeight="1" x14ac:dyDescent="0.55000000000000004">
      <c r="A7" s="11" t="s">
        <v>17</v>
      </c>
      <c r="B7" s="10">
        <f>B8</f>
        <v>158422.01450000002</v>
      </c>
      <c r="C7" s="10">
        <f t="shared" ref="C7:L7" si="1">C8</f>
        <v>92301.346499999898</v>
      </c>
      <c r="D7" s="10">
        <f t="shared" si="1"/>
        <v>66120.66800000002</v>
      </c>
      <c r="E7" s="10"/>
      <c r="F7" s="10">
        <f t="shared" si="1"/>
        <v>2927.5123000000003</v>
      </c>
      <c r="G7" s="10">
        <f t="shared" si="1"/>
        <v>2444.0322000000001</v>
      </c>
      <c r="H7" s="10">
        <f t="shared" si="1"/>
        <v>483.48009999999999</v>
      </c>
      <c r="I7" s="10"/>
      <c r="J7" s="10">
        <f t="shared" si="1"/>
        <v>155494.50220000002</v>
      </c>
      <c r="K7" s="10">
        <f t="shared" si="1"/>
        <v>89857.314299999896</v>
      </c>
      <c r="L7" s="10">
        <f t="shared" si="1"/>
        <v>65637.187900000004</v>
      </c>
    </row>
    <row r="8" spans="1:13" ht="21" customHeight="1" x14ac:dyDescent="0.55000000000000004">
      <c r="A8" s="12" t="s">
        <v>18</v>
      </c>
      <c r="B8" s="13">
        <v>158422.01450000002</v>
      </c>
      <c r="C8" s="13">
        <v>92301.346499999898</v>
      </c>
      <c r="D8" s="13">
        <v>66120.66800000002</v>
      </c>
      <c r="E8" s="14"/>
      <c r="F8" s="13">
        <v>2927.5123000000003</v>
      </c>
      <c r="G8" s="13">
        <v>2444.0322000000001</v>
      </c>
      <c r="H8" s="13">
        <v>483.48009999999999</v>
      </c>
      <c r="I8" s="14"/>
      <c r="J8" s="13">
        <v>155494.50220000002</v>
      </c>
      <c r="K8" s="13">
        <v>89857.314299999896</v>
      </c>
      <c r="L8" s="13">
        <v>65637.187900000004</v>
      </c>
    </row>
    <row r="9" spans="1:13" ht="21" customHeight="1" x14ac:dyDescent="0.55000000000000004">
      <c r="A9" s="11" t="s">
        <v>19</v>
      </c>
      <c r="B9" s="10">
        <f t="shared" ref="B9:L9" si="2">SUM(B10:B18)</f>
        <v>87675.486400000009</v>
      </c>
      <c r="C9" s="10">
        <f t="shared" si="2"/>
        <v>46056.0046</v>
      </c>
      <c r="D9" s="10">
        <f t="shared" si="2"/>
        <v>41619.481800000009</v>
      </c>
      <c r="E9" s="10">
        <f t="shared" si="2"/>
        <v>0</v>
      </c>
      <c r="F9" s="10">
        <f t="shared" si="2"/>
        <v>37029.830400000006</v>
      </c>
      <c r="G9" s="10">
        <f t="shared" si="2"/>
        <v>19323.495300000002</v>
      </c>
      <c r="H9" s="10">
        <f t="shared" si="2"/>
        <v>17645.3351</v>
      </c>
      <c r="I9" s="10">
        <f t="shared" si="2"/>
        <v>0</v>
      </c>
      <c r="J9" s="10">
        <f t="shared" si="2"/>
        <v>50646.65600000001</v>
      </c>
      <c r="K9" s="10">
        <f>SUM(K10:K18)</f>
        <v>26672.509300000002</v>
      </c>
      <c r="L9" s="10">
        <f t="shared" si="2"/>
        <v>23974.146700000001</v>
      </c>
    </row>
    <row r="10" spans="1:13" ht="21" customHeight="1" x14ac:dyDescent="0.55000000000000004">
      <c r="A10" s="12" t="s">
        <v>14</v>
      </c>
      <c r="B10" s="13">
        <v>14107.502699999999</v>
      </c>
      <c r="C10" s="13">
        <v>7044.5093000000015</v>
      </c>
      <c r="D10" s="13">
        <v>7062.9934000000012</v>
      </c>
      <c r="E10" s="14"/>
      <c r="F10" s="13">
        <v>6778.1645000000017</v>
      </c>
      <c r="G10" s="13">
        <v>3991.8118999999997</v>
      </c>
      <c r="H10" s="13">
        <v>2786.3525999999997</v>
      </c>
      <c r="I10" s="14"/>
      <c r="J10" s="13">
        <f>SUM(K10,L10)</f>
        <v>7329.3382000000001</v>
      </c>
      <c r="K10" s="13">
        <v>3052.6974</v>
      </c>
      <c r="L10" s="13">
        <v>4276.6408000000001</v>
      </c>
    </row>
    <row r="11" spans="1:13" ht="21" customHeight="1" x14ac:dyDescent="0.55000000000000004">
      <c r="A11" s="15" t="s">
        <v>15</v>
      </c>
      <c r="B11" s="13">
        <v>10239.660399999999</v>
      </c>
      <c r="C11" s="13">
        <v>8700.3341999999993</v>
      </c>
      <c r="D11" s="13">
        <v>1539.3262</v>
      </c>
      <c r="E11" s="14"/>
      <c r="F11" s="13">
        <v>2570.8042</v>
      </c>
      <c r="G11" s="13">
        <v>2102.1097</v>
      </c>
      <c r="H11" s="13">
        <v>468.69450000000001</v>
      </c>
      <c r="I11" s="14"/>
      <c r="J11" s="13">
        <f t="shared" ref="J11:J17" si="3">SUM(K11,L11)</f>
        <v>7668.8562000000002</v>
      </c>
      <c r="K11" s="13">
        <v>6598.2245000000003</v>
      </c>
      <c r="L11" s="13">
        <v>1070.6316999999999</v>
      </c>
    </row>
    <row r="12" spans="1:13" ht="21" customHeight="1" x14ac:dyDescent="0.55000000000000004">
      <c r="A12" s="15" t="s">
        <v>20</v>
      </c>
      <c r="B12" s="13">
        <v>29770.523900000004</v>
      </c>
      <c r="C12" s="13">
        <v>14810.137499999997</v>
      </c>
      <c r="D12" s="13">
        <v>14960.386400000005</v>
      </c>
      <c r="E12" s="14"/>
      <c r="F12" s="13">
        <v>8141.2258000000011</v>
      </c>
      <c r="G12" s="13">
        <v>4044.0007000000001</v>
      </c>
      <c r="H12" s="13">
        <v>4097.2250999999997</v>
      </c>
      <c r="I12" s="14"/>
      <c r="J12" s="13">
        <f t="shared" si="3"/>
        <v>21629.298100000004</v>
      </c>
      <c r="K12" s="13">
        <v>10766.136800000002</v>
      </c>
      <c r="L12" s="13">
        <v>10863.161300000002</v>
      </c>
    </row>
    <row r="13" spans="1:13" ht="21" customHeight="1" x14ac:dyDescent="0.55000000000000004">
      <c r="A13" s="15" t="s">
        <v>21</v>
      </c>
      <c r="B13" s="13">
        <v>2257.7521000000002</v>
      </c>
      <c r="C13" s="13">
        <v>2034.5648000000001</v>
      </c>
      <c r="D13" s="13">
        <v>223.18729999999999</v>
      </c>
      <c r="E13" s="14"/>
      <c r="F13" s="13">
        <v>511.20459999999997</v>
      </c>
      <c r="G13" s="13">
        <v>511.20459999999997</v>
      </c>
      <c r="H13" s="13">
        <v>0</v>
      </c>
      <c r="I13" s="14"/>
      <c r="J13" s="13">
        <f t="shared" si="3"/>
        <v>1746.5475000000001</v>
      </c>
      <c r="K13" s="13">
        <v>1523.3602000000001</v>
      </c>
      <c r="L13" s="13">
        <v>223.18729999999999</v>
      </c>
    </row>
    <row r="14" spans="1:13" ht="21" customHeight="1" x14ac:dyDescent="0.55000000000000004">
      <c r="A14" s="15" t="s">
        <v>22</v>
      </c>
      <c r="B14" s="13">
        <v>4552.6120000000001</v>
      </c>
      <c r="C14" s="13">
        <v>731.13740000000007</v>
      </c>
      <c r="D14" s="13">
        <v>3821.4746</v>
      </c>
      <c r="E14" s="14"/>
      <c r="F14" s="13">
        <v>332.10719999999998</v>
      </c>
      <c r="G14" s="13">
        <v>0</v>
      </c>
      <c r="H14" s="13">
        <v>332.10719999999998</v>
      </c>
      <c r="I14" s="14"/>
      <c r="J14" s="13">
        <f t="shared" si="3"/>
        <v>4220.5048000000006</v>
      </c>
      <c r="K14" s="13">
        <v>731.13740000000007</v>
      </c>
      <c r="L14" s="13">
        <v>3489.3674000000005</v>
      </c>
    </row>
    <row r="15" spans="1:13" ht="21" customHeight="1" x14ac:dyDescent="0.55000000000000004">
      <c r="A15" s="12" t="s">
        <v>23</v>
      </c>
      <c r="B15" s="13">
        <v>10451.029300000002</v>
      </c>
      <c r="C15" s="13">
        <v>7884.844100000003</v>
      </c>
      <c r="D15" s="13">
        <v>2566.1851999999994</v>
      </c>
      <c r="E15" s="14"/>
      <c r="F15" s="13">
        <v>8744.0949000000037</v>
      </c>
      <c r="G15" s="13">
        <v>6484.2705000000014</v>
      </c>
      <c r="H15" s="13">
        <v>2259.8244</v>
      </c>
      <c r="I15" s="14"/>
      <c r="J15" s="13">
        <f t="shared" si="3"/>
        <v>1706.9343999999999</v>
      </c>
      <c r="K15" s="13">
        <v>1400.5735999999999</v>
      </c>
      <c r="L15" s="13">
        <v>306.36079999999998</v>
      </c>
    </row>
    <row r="16" spans="1:13" ht="20.100000000000001" customHeight="1" x14ac:dyDescent="0.55000000000000004">
      <c r="A16" s="12" t="s">
        <v>0</v>
      </c>
      <c r="B16" s="13">
        <v>6132.4060000000036</v>
      </c>
      <c r="C16" s="13">
        <v>1620.4773</v>
      </c>
      <c r="D16" s="13">
        <v>4511.9287000000013</v>
      </c>
      <c r="E16" s="14"/>
      <c r="F16" s="13">
        <v>5608.2292000000034</v>
      </c>
      <c r="G16" s="13">
        <v>1257.0979</v>
      </c>
      <c r="H16" s="13">
        <v>4351.1313000000009</v>
      </c>
      <c r="I16" s="14"/>
      <c r="J16" s="13">
        <f t="shared" si="3"/>
        <v>524.17680000000007</v>
      </c>
      <c r="K16" s="13">
        <v>363.37940000000003</v>
      </c>
      <c r="L16" s="13">
        <v>160.79740000000001</v>
      </c>
    </row>
    <row r="17" spans="1:12" ht="20.100000000000001" customHeight="1" x14ac:dyDescent="0.55000000000000004">
      <c r="A17" s="12" t="s">
        <v>29</v>
      </c>
      <c r="B17" s="13">
        <v>10164</v>
      </c>
      <c r="C17" s="13">
        <v>3230</v>
      </c>
      <c r="D17" s="13">
        <v>6934</v>
      </c>
      <c r="E17" s="14"/>
      <c r="F17" s="13">
        <v>4344</v>
      </c>
      <c r="G17" s="13">
        <v>933</v>
      </c>
      <c r="H17" s="13">
        <v>3350</v>
      </c>
      <c r="I17" s="14"/>
      <c r="J17" s="13">
        <f t="shared" si="3"/>
        <v>5821</v>
      </c>
      <c r="K17" s="13">
        <v>2237</v>
      </c>
      <c r="L17" s="13">
        <v>3584</v>
      </c>
    </row>
    <row r="18" spans="1:12" ht="20.100000000000001" customHeight="1" x14ac:dyDescent="0.55000000000000004">
      <c r="A18" s="12" t="s">
        <v>16</v>
      </c>
      <c r="B18" s="16">
        <v>0</v>
      </c>
      <c r="C18" s="16">
        <v>0</v>
      </c>
      <c r="D18" s="16">
        <v>0</v>
      </c>
      <c r="E18" s="14"/>
      <c r="F18" s="16">
        <v>0</v>
      </c>
      <c r="G18" s="16">
        <v>0</v>
      </c>
      <c r="H18" s="16">
        <v>0</v>
      </c>
      <c r="I18" s="14"/>
      <c r="J18" s="16">
        <v>0</v>
      </c>
      <c r="K18" s="16">
        <v>0</v>
      </c>
      <c r="L18" s="16">
        <v>0</v>
      </c>
    </row>
    <row r="19" spans="1:12" ht="20.100000000000001" customHeight="1" x14ac:dyDescent="0.55000000000000004">
      <c r="A19" s="12"/>
      <c r="B19" s="29" t="s">
        <v>11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20.100000000000001" customHeight="1" x14ac:dyDescent="0.55000000000000004">
      <c r="A20" s="9" t="s">
        <v>1</v>
      </c>
      <c r="B20" s="17">
        <f>SUM(B21,B23)</f>
        <v>100</v>
      </c>
      <c r="C20" s="17">
        <f t="shared" ref="C20:L20" si="4">SUM(C21,C23)</f>
        <v>99.999999999999972</v>
      </c>
      <c r="D20" s="17">
        <f t="shared" si="4"/>
        <v>100</v>
      </c>
      <c r="E20" s="17" t="e">
        <f t="shared" si="4"/>
        <v>#DIV/0!</v>
      </c>
      <c r="F20" s="17">
        <f t="shared" si="4"/>
        <v>100.00000000000001</v>
      </c>
      <c r="G20" s="17">
        <f t="shared" si="4"/>
        <v>99.999999999999972</v>
      </c>
      <c r="H20" s="17">
        <f t="shared" si="4"/>
        <v>99.999999999999986</v>
      </c>
      <c r="I20" s="17" t="e">
        <f t="shared" si="4"/>
        <v>#DIV/0!</v>
      </c>
      <c r="J20" s="17">
        <f t="shared" si="4"/>
        <v>100</v>
      </c>
      <c r="K20" s="17">
        <f t="shared" si="4"/>
        <v>100.00000000000001</v>
      </c>
      <c r="L20" s="17">
        <f t="shared" si="4"/>
        <v>100</v>
      </c>
    </row>
    <row r="21" spans="1:12" ht="20.100000000000001" customHeight="1" x14ac:dyDescent="0.55000000000000004">
      <c r="A21" s="11" t="s">
        <v>17</v>
      </c>
      <c r="B21" s="17">
        <f t="shared" ref="B21:L21" si="5">B7*100/B6</f>
        <v>64.373678692646976</v>
      </c>
      <c r="C21" s="17">
        <f t="shared" si="5"/>
        <v>66.712282192572232</v>
      </c>
      <c r="D21" s="17">
        <f t="shared" si="5"/>
        <v>61.370499412466941</v>
      </c>
      <c r="E21" s="17" t="e">
        <f t="shared" si="5"/>
        <v>#DIV/0!</v>
      </c>
      <c r="F21" s="17">
        <f t="shared" si="5"/>
        <v>7.3265940680284523</v>
      </c>
      <c r="G21" s="17">
        <f t="shared" si="5"/>
        <v>11.227881531331473</v>
      </c>
      <c r="H21" s="17">
        <f t="shared" si="5"/>
        <v>2.6669150447294538</v>
      </c>
      <c r="I21" s="17" t="e">
        <f t="shared" si="5"/>
        <v>#DIV/0!</v>
      </c>
      <c r="J21" s="17">
        <f t="shared" si="5"/>
        <v>75.431080118962868</v>
      </c>
      <c r="K21" s="17">
        <f t="shared" si="5"/>
        <v>77.111001736726209</v>
      </c>
      <c r="L21" s="17">
        <f t="shared" si="5"/>
        <v>73.246524218153979</v>
      </c>
    </row>
    <row r="22" spans="1:12" ht="20.100000000000001" customHeight="1" x14ac:dyDescent="0.55000000000000004">
      <c r="A22" s="12" t="s">
        <v>18</v>
      </c>
      <c r="B22" s="18">
        <f t="shared" ref="B22:L22" si="6">B8*100/B6</f>
        <v>64.373678692646976</v>
      </c>
      <c r="C22" s="18">
        <f t="shared" si="6"/>
        <v>66.712282192572232</v>
      </c>
      <c r="D22" s="18">
        <f t="shared" si="6"/>
        <v>61.370499412466941</v>
      </c>
      <c r="E22" s="18" t="e">
        <f t="shared" si="6"/>
        <v>#DIV/0!</v>
      </c>
      <c r="F22" s="18">
        <f t="shared" si="6"/>
        <v>7.3265940680284523</v>
      </c>
      <c r="G22" s="18">
        <f t="shared" si="6"/>
        <v>11.227881531331473</v>
      </c>
      <c r="H22" s="18">
        <f t="shared" si="6"/>
        <v>2.6669150447294538</v>
      </c>
      <c r="I22" s="18" t="e">
        <f t="shared" si="6"/>
        <v>#DIV/0!</v>
      </c>
      <c r="J22" s="18">
        <f t="shared" si="6"/>
        <v>75.431080118962868</v>
      </c>
      <c r="K22" s="18">
        <f t="shared" si="6"/>
        <v>77.111001736726209</v>
      </c>
      <c r="L22" s="18">
        <f t="shared" si="6"/>
        <v>73.246524218153979</v>
      </c>
    </row>
    <row r="23" spans="1:12" ht="20.100000000000001" customHeight="1" x14ac:dyDescent="0.55000000000000004">
      <c r="A23" s="11" t="s">
        <v>19</v>
      </c>
      <c r="B23" s="17">
        <f>SUM(B24:B32)</f>
        <v>35.626321307353024</v>
      </c>
      <c r="C23" s="17">
        <f t="shared" ref="C23:L23" si="7">SUM(C24:C32)</f>
        <v>33.287717807427747</v>
      </c>
      <c r="D23" s="17">
        <f t="shared" si="7"/>
        <v>38.629500587533052</v>
      </c>
      <c r="E23" s="17" t="e">
        <f t="shared" si="7"/>
        <v>#DIV/0!</v>
      </c>
      <c r="F23" s="17">
        <f t="shared" si="7"/>
        <v>92.673405931971558</v>
      </c>
      <c r="G23" s="17">
        <f t="shared" si="7"/>
        <v>88.772118468668495</v>
      </c>
      <c r="H23" s="17">
        <f t="shared" si="7"/>
        <v>97.333084955270536</v>
      </c>
      <c r="I23" s="17" t="e">
        <f t="shared" si="7"/>
        <v>#DIV/0!</v>
      </c>
      <c r="J23" s="17">
        <f t="shared" si="7"/>
        <v>24.568919881037129</v>
      </c>
      <c r="K23" s="17">
        <f t="shared" si="7"/>
        <v>22.888998263273802</v>
      </c>
      <c r="L23" s="17">
        <f t="shared" si="7"/>
        <v>26.753475781846017</v>
      </c>
    </row>
    <row r="24" spans="1:12" ht="20.100000000000001" customHeight="1" x14ac:dyDescent="0.55000000000000004">
      <c r="A24" s="12" t="s">
        <v>14</v>
      </c>
      <c r="B24" s="18">
        <f t="shared" ref="B24:L24" si="8">B10*100/B6</f>
        <v>5.7324851525950615</v>
      </c>
      <c r="C24" s="18">
        <f t="shared" si="8"/>
        <v>5.0915323573291555</v>
      </c>
      <c r="D24" s="18">
        <f t="shared" si="8"/>
        <v>6.5555815664923074</v>
      </c>
      <c r="E24" s="18" t="e">
        <f t="shared" si="8"/>
        <v>#DIV/0!</v>
      </c>
      <c r="F24" s="18">
        <f t="shared" si="8"/>
        <v>16.96350167950483</v>
      </c>
      <c r="G24" s="18">
        <f t="shared" si="8"/>
        <v>18.338379956106632</v>
      </c>
      <c r="H24" s="18">
        <f t="shared" si="8"/>
        <v>15.369744626223557</v>
      </c>
      <c r="I24" s="18" t="e">
        <f t="shared" si="8"/>
        <v>#DIV/0!</v>
      </c>
      <c r="J24" s="18">
        <f t="shared" si="8"/>
        <v>3.5554948191806557</v>
      </c>
      <c r="K24" s="18">
        <f t="shared" si="8"/>
        <v>2.6196704892291645</v>
      </c>
      <c r="L24" s="18">
        <f t="shared" si="8"/>
        <v>4.7724328837303132</v>
      </c>
    </row>
    <row r="25" spans="1:12" ht="20.100000000000001" customHeight="1" x14ac:dyDescent="0.55000000000000004">
      <c r="A25" s="15" t="s">
        <v>15</v>
      </c>
      <c r="B25" s="18">
        <f t="shared" ref="B25:L25" si="9">B11*100/B6</f>
        <v>4.1608144587217133</v>
      </c>
      <c r="C25" s="18">
        <f t="shared" si="9"/>
        <v>6.2883064259532535</v>
      </c>
      <c r="D25" s="18">
        <f t="shared" si="9"/>
        <v>1.428739613651437</v>
      </c>
      <c r="E25" s="18" t="e">
        <f t="shared" si="9"/>
        <v>#DIV/0!</v>
      </c>
      <c r="F25" s="18">
        <f t="shared" si="9"/>
        <v>6.4338717899776645</v>
      </c>
      <c r="G25" s="18">
        <f t="shared" si="9"/>
        <v>9.6570899014598677</v>
      </c>
      <c r="H25" s="18">
        <f t="shared" si="9"/>
        <v>2.5853564881614544</v>
      </c>
      <c r="I25" s="18" t="e">
        <f t="shared" si="9"/>
        <v>#DIV/0!</v>
      </c>
      <c r="J25" s="18">
        <f t="shared" si="9"/>
        <v>3.7201965230832776</v>
      </c>
      <c r="K25" s="18">
        <f t="shared" si="9"/>
        <v>5.6622624974092952</v>
      </c>
      <c r="L25" s="18">
        <f t="shared" si="9"/>
        <v>1.1947503123114962</v>
      </c>
    </row>
    <row r="26" spans="1:12" ht="20.100000000000001" customHeight="1" x14ac:dyDescent="0.55000000000000004">
      <c r="A26" s="15" t="s">
        <v>20</v>
      </c>
      <c r="B26" s="18">
        <f t="shared" ref="B26:L26" si="10">B12*100/B6</f>
        <v>12.097044379210111</v>
      </c>
      <c r="C26" s="18">
        <f t="shared" si="10"/>
        <v>10.704264993694293</v>
      </c>
      <c r="D26" s="18">
        <f t="shared" si="10"/>
        <v>13.885618711103744</v>
      </c>
      <c r="E26" s="18" t="e">
        <f t="shared" si="10"/>
        <v>#DIV/0!</v>
      </c>
      <c r="F26" s="18">
        <f t="shared" si="10"/>
        <v>20.374792841266693</v>
      </c>
      <c r="G26" s="18">
        <f t="shared" si="10"/>
        <v>18.578135252154841</v>
      </c>
      <c r="H26" s="18">
        <f t="shared" si="10"/>
        <v>22.600622571297428</v>
      </c>
      <c r="I26" s="18" t="e">
        <f t="shared" si="10"/>
        <v>#DIV/0!</v>
      </c>
      <c r="J26" s="18">
        <f t="shared" si="10"/>
        <v>10.492469475220016</v>
      </c>
      <c r="K26" s="18">
        <f t="shared" si="10"/>
        <v>9.2389540011283522</v>
      </c>
      <c r="L26" s="18">
        <f t="shared" si="10"/>
        <v>12.122530423735036</v>
      </c>
    </row>
    <row r="27" spans="1:12" ht="20.100000000000001" customHeight="1" x14ac:dyDescent="0.55000000000000004">
      <c r="A27" s="15" t="s">
        <v>21</v>
      </c>
      <c r="B27" s="18">
        <f t="shared" ref="B27:G27" si="11">B13*100/B6</f>
        <v>0.91742179085248887</v>
      </c>
      <c r="C27" s="18">
        <f t="shared" si="11"/>
        <v>1.4705144206826328</v>
      </c>
      <c r="D27" s="18">
        <f t="shared" si="11"/>
        <v>0.20715332252118321</v>
      </c>
      <c r="E27" s="18" t="e">
        <f t="shared" si="11"/>
        <v>#DIV/0!</v>
      </c>
      <c r="F27" s="18">
        <f t="shared" si="11"/>
        <v>1.2793758680053564</v>
      </c>
      <c r="G27" s="18">
        <f t="shared" si="11"/>
        <v>2.348473431353193</v>
      </c>
      <c r="H27" s="18" t="s">
        <v>13</v>
      </c>
      <c r="I27" s="18" t="e">
        <f>I13*100/I6</f>
        <v>#DIV/0!</v>
      </c>
      <c r="J27" s="18">
        <f>J13*100/J6</f>
        <v>0.84725802224584557</v>
      </c>
      <c r="K27" s="18">
        <f>K13*100/K6</f>
        <v>1.3072706650866341</v>
      </c>
      <c r="L27" s="18">
        <f>L13*100/L6</f>
        <v>0.24906146191912645</v>
      </c>
    </row>
    <row r="28" spans="1:12" ht="20.100000000000001" customHeight="1" x14ac:dyDescent="0.55000000000000004">
      <c r="A28" s="15" t="s">
        <v>22</v>
      </c>
      <c r="B28" s="18">
        <f>B14*100/B6</f>
        <v>1.8499220769616516</v>
      </c>
      <c r="C28" s="18">
        <f>C14*100/C6</f>
        <v>0.52844131098719804</v>
      </c>
      <c r="D28" s="18">
        <f>D14*100/D6</f>
        <v>3.5469364086590485</v>
      </c>
      <c r="E28" s="18" t="e">
        <f>E14*100/E6</f>
        <v>#DIV/0!</v>
      </c>
      <c r="F28" s="18">
        <f>F14*100/F6</f>
        <v>0.83115437003271975</v>
      </c>
      <c r="G28" s="18" t="s">
        <v>13</v>
      </c>
      <c r="H28" s="18">
        <f>H14*100/H6</f>
        <v>1.8319299763174814</v>
      </c>
      <c r="I28" s="18" t="e">
        <f>I14*100/I6</f>
        <v>#DIV/0!</v>
      </c>
      <c r="J28" s="18">
        <f>J14*100/J6</f>
        <v>2.0473857995428686</v>
      </c>
      <c r="K28" s="18">
        <f>K14*100/K6</f>
        <v>0.62742513239331865</v>
      </c>
      <c r="L28" s="18">
        <f>L14*100/L6</f>
        <v>3.8938906730667089</v>
      </c>
    </row>
    <row r="29" spans="1:12" ht="21" customHeight="1" x14ac:dyDescent="0.55000000000000004">
      <c r="A29" s="12" t="s">
        <v>23</v>
      </c>
      <c r="B29" s="18">
        <f t="shared" ref="B29:L29" si="12">B15*100/B6</f>
        <v>4.2467027343957886</v>
      </c>
      <c r="C29" s="18">
        <f t="shared" si="12"/>
        <v>5.6988978448287213</v>
      </c>
      <c r="D29" s="18">
        <f t="shared" si="12"/>
        <v>2.3818281344175358</v>
      </c>
      <c r="E29" s="18" t="e">
        <f t="shared" si="12"/>
        <v>#DIV/0!</v>
      </c>
      <c r="F29" s="18">
        <f t="shared" si="12"/>
        <v>21.883574605175138</v>
      </c>
      <c r="G29" s="18">
        <f t="shared" si="12"/>
        <v>29.78873232157396</v>
      </c>
      <c r="H29" s="18">
        <f t="shared" si="12"/>
        <v>12.465372806050778</v>
      </c>
      <c r="I29" s="18" t="e">
        <f t="shared" si="12"/>
        <v>#DIV/0!</v>
      </c>
      <c r="J29" s="18">
        <f t="shared" si="12"/>
        <v>0.82804152984525115</v>
      </c>
      <c r="K29" s="18">
        <f t="shared" si="12"/>
        <v>1.2019014160766317</v>
      </c>
      <c r="L29" s="18">
        <f t="shared" si="12"/>
        <v>0.34187728747430124</v>
      </c>
    </row>
    <row r="30" spans="1:12" ht="21" customHeight="1" x14ac:dyDescent="0.55000000000000004">
      <c r="A30" s="12" t="s">
        <v>0</v>
      </c>
      <c r="B30" s="18">
        <f t="shared" ref="B30:L30" si="13">B16*100/B6</f>
        <v>2.4918603307929823</v>
      </c>
      <c r="C30" s="18">
        <f t="shared" si="13"/>
        <v>1.1712260224097346</v>
      </c>
      <c r="D30" s="18">
        <f t="shared" si="13"/>
        <v>4.1877876616800469</v>
      </c>
      <c r="E30" s="18" t="e">
        <f t="shared" si="13"/>
        <v>#DIV/0!</v>
      </c>
      <c r="F30" s="18">
        <f t="shared" si="13"/>
        <v>14.035540957031667</v>
      </c>
      <c r="G30" s="18">
        <f t="shared" si="13"/>
        <v>5.7751065204810228</v>
      </c>
      <c r="H30" s="18">
        <f t="shared" si="13"/>
        <v>24.001189553744258</v>
      </c>
      <c r="I30" s="18" t="e">
        <f t="shared" si="13"/>
        <v>#DIV/0!</v>
      </c>
      <c r="J30" s="18">
        <f t="shared" si="13"/>
        <v>0.25428051563164256</v>
      </c>
      <c r="K30" s="18">
        <f t="shared" si="13"/>
        <v>0.31183381968150542</v>
      </c>
      <c r="L30" s="18">
        <f t="shared" si="13"/>
        <v>0.17943868453444506</v>
      </c>
    </row>
    <row r="31" spans="1:12" ht="21" customHeight="1" x14ac:dyDescent="0.55000000000000004">
      <c r="A31" s="12" t="s">
        <v>29</v>
      </c>
      <c r="B31" s="18">
        <f>B17*100/B6</f>
        <v>4.1300703838232264</v>
      </c>
      <c r="C31" s="18">
        <f>C17*100/C6</f>
        <v>2.3345344315427576</v>
      </c>
      <c r="D31" s="18">
        <f>D17*100/D6</f>
        <v>6.4358551690077546</v>
      </c>
      <c r="E31" s="18"/>
      <c r="F31" s="18">
        <f>F17*100/F6</f>
        <v>10.871593820977488</v>
      </c>
      <c r="G31" s="18">
        <f>G17*100/G6</f>
        <v>4.2862010855389974</v>
      </c>
      <c r="H31" s="18">
        <f>H17*100/H6</f>
        <v>18.478868933475585</v>
      </c>
      <c r="I31" s="18"/>
      <c r="J31" s="18">
        <f>J17*100/J6</f>
        <v>2.8237931962875713</v>
      </c>
      <c r="K31" s="18">
        <f>K17*100/K6</f>
        <v>1.9196802422689001</v>
      </c>
      <c r="L31" s="18">
        <f>L17*100/L6</f>
        <v>3.999494055074591</v>
      </c>
    </row>
    <row r="32" spans="1:12" ht="21" customHeight="1" x14ac:dyDescent="0.55000000000000004">
      <c r="A32" s="19" t="s">
        <v>16</v>
      </c>
      <c r="B32" s="20" t="s">
        <v>13</v>
      </c>
      <c r="C32" s="20" t="s">
        <v>13</v>
      </c>
      <c r="D32" s="20" t="s">
        <v>13</v>
      </c>
      <c r="E32" s="20" t="e">
        <f>E18*100/E6</f>
        <v>#DIV/0!</v>
      </c>
      <c r="F32" s="20" t="s">
        <v>13</v>
      </c>
      <c r="G32" s="20" t="s">
        <v>13</v>
      </c>
      <c r="H32" s="20" t="s">
        <v>13</v>
      </c>
      <c r="I32" s="20" t="e">
        <f>I18*100/I6</f>
        <v>#DIV/0!</v>
      </c>
      <c r="J32" s="20" t="s">
        <v>13</v>
      </c>
      <c r="K32" s="20" t="s">
        <v>13</v>
      </c>
      <c r="L32" s="20" t="s">
        <v>13</v>
      </c>
    </row>
    <row r="33" spans="1:12" ht="21" customHeight="1" x14ac:dyDescent="0.5">
      <c r="A33" s="21" t="s">
        <v>24</v>
      </c>
      <c r="B33" s="22"/>
      <c r="C33" s="23"/>
      <c r="D33" s="24"/>
      <c r="E33" s="23"/>
      <c r="F33" s="22"/>
    </row>
    <row r="34" spans="1:12" ht="21" customHeight="1" x14ac:dyDescent="0.5">
      <c r="A34" s="25" t="s">
        <v>25</v>
      </c>
      <c r="B34" s="25"/>
      <c r="C34" s="25"/>
      <c r="D34" s="25"/>
      <c r="E34" s="25"/>
      <c r="F34" s="25"/>
    </row>
    <row r="35" spans="1:12" ht="21" customHeight="1" x14ac:dyDescent="0.5">
      <c r="A35" s="25" t="s">
        <v>26</v>
      </c>
      <c r="B35" s="25"/>
      <c r="C35" s="25"/>
      <c r="D35" s="25"/>
      <c r="E35" s="25"/>
      <c r="F35" s="25"/>
    </row>
    <row r="36" spans="1:12" ht="21" customHeight="1" x14ac:dyDescent="0.7">
      <c r="A36" s="1" t="s">
        <v>28</v>
      </c>
    </row>
    <row r="40" spans="1:12" ht="21" customHeight="1" x14ac:dyDescent="0.7">
      <c r="B40" s="26"/>
      <c r="C40" s="26"/>
      <c r="D40" s="26"/>
      <c r="E40" s="27"/>
      <c r="F40" s="26"/>
      <c r="G40" s="26"/>
      <c r="H40" s="26"/>
      <c r="I40" s="27"/>
      <c r="J40" s="26"/>
      <c r="K40" s="26"/>
      <c r="L40" s="26"/>
    </row>
  </sheetData>
  <mergeCells count="7">
    <mergeCell ref="A1:L1"/>
    <mergeCell ref="B19:L19"/>
    <mergeCell ref="B5:L5"/>
    <mergeCell ref="A3:A4"/>
    <mergeCell ref="B3:D3"/>
    <mergeCell ref="F3:H3"/>
    <mergeCell ref="J3:L3"/>
  </mergeCells>
  <phoneticPr fontId="1" type="noConversion"/>
  <pageMargins left="0.98425196850393704" right="0.55118110236220474" top="0.98425196850393704" bottom="0.39370078740157483" header="0.31496062992125984" footer="0.31496062992125984"/>
  <pageSetup paperSize="9" orientation="portrait" horizontalDpi="300" verticalDpi="300" r:id="rId1"/>
  <headerFooter alignWithMargins="0">
    <oddHeader>&amp;C&amp;"TH SarabunPSK,ธรรมดา"16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7" sqref="N7"/>
    </sheetView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4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2014-08-01T01:34:42Z</cp:lastPrinted>
  <dcterms:created xsi:type="dcterms:W3CDTF">2007-01-26T23:53:31Z</dcterms:created>
  <dcterms:modified xsi:type="dcterms:W3CDTF">2015-06-30T03:50:49Z</dcterms:modified>
</cp:coreProperties>
</file>