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120" windowWidth="17235" windowHeight="927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C18" i="1" l="1"/>
  <c r="E18" i="1"/>
  <c r="C8" i="1"/>
  <c r="D8" i="1"/>
  <c r="E8" i="1"/>
  <c r="F8" i="1"/>
  <c r="B8" i="1"/>
  <c r="C6" i="1"/>
  <c r="D6" i="1"/>
  <c r="E6" i="1"/>
  <c r="F6" i="1"/>
  <c r="B6" i="1"/>
  <c r="C5" i="1" l="1"/>
  <c r="D5" i="1"/>
  <c r="E5" i="1"/>
  <c r="F5" i="1"/>
  <c r="B5" i="1"/>
  <c r="F21" i="1" l="1"/>
  <c r="B21" i="1"/>
  <c r="F29" i="1"/>
  <c r="D29" i="1"/>
  <c r="F28" i="1"/>
  <c r="D28" i="1"/>
  <c r="F27" i="1"/>
  <c r="D27" i="1"/>
  <c r="F26" i="1"/>
  <c r="D26" i="1"/>
  <c r="D25" i="1"/>
  <c r="F24" i="1"/>
  <c r="D24" i="1"/>
  <c r="F23" i="1"/>
  <c r="D23" i="1"/>
  <c r="F22" i="1"/>
  <c r="D22" i="1"/>
  <c r="D21" i="1"/>
  <c r="B29" i="1"/>
  <c r="B28" i="1"/>
  <c r="B27" i="1"/>
  <c r="B26" i="1"/>
  <c r="B25" i="1"/>
  <c r="B24" i="1"/>
  <c r="B23" i="1"/>
  <c r="B22" i="1"/>
  <c r="F20" i="1"/>
  <c r="D20" i="1"/>
  <c r="B20" i="1"/>
  <c r="B19" i="1"/>
  <c r="B18" i="1" s="1"/>
  <c r="F19" i="1"/>
  <c r="D19" i="1"/>
  <c r="D18" i="1" l="1"/>
  <c r="F18" i="1"/>
</calcChain>
</file>

<file path=xl/sharedStrings.xml><?xml version="1.0" encoding="utf-8"?>
<sst xmlns="http://schemas.openxmlformats.org/spreadsheetml/2006/main" count="37" uniqueCount="25">
  <si>
    <t>อุตสาหกรรม</t>
  </si>
  <si>
    <t>รวม</t>
  </si>
  <si>
    <t>ชาย</t>
  </si>
  <si>
    <t>หญิง</t>
  </si>
  <si>
    <t>จำนวน</t>
  </si>
  <si>
    <t>ยอดรวม</t>
  </si>
  <si>
    <t>ภาคเกษตรกรรม</t>
  </si>
  <si>
    <t>เกษตรกรรม การป่าไม้และการประมง</t>
  </si>
  <si>
    <t>นอกภาคเกษตรกรรม</t>
  </si>
  <si>
    <t>การผลิต</t>
  </si>
  <si>
    <t>การก่อสร้าง</t>
  </si>
  <si>
    <t>การขายส่ง-การขายปลีก</t>
  </si>
  <si>
    <t>การขนส่งที่เก็บสินค้า</t>
  </si>
  <si>
    <t>กิจกรรมโรงแรมและอาหาร</t>
  </si>
  <si>
    <t>การบริหารราชการและป้องกันประเทศ</t>
  </si>
  <si>
    <t>การศึกษา</t>
  </si>
  <si>
    <t>อื่นๆ</t>
  </si>
  <si>
    <t>ร้อยละ</t>
  </si>
  <si>
    <t>-</t>
  </si>
  <si>
    <t>ที่มา: การสำรวจภาวะการทำงานของประชากร พ.ศ.2556 สำนักงานสถิติจังหวัดหนองบัวลำภู สำนักงานสถิติแห่งชาติ</t>
  </si>
  <si>
    <t xml:space="preserve">หมายเหตุ : อื่นๆ หมายถึง การทำเหมืองแร่เหมืองหิน การไฟฟ้าก๊าซและไอน้ำ การจัดหาน้ำบำบัดน้ำเสีย ข้อมูลข่าวสารและการสื่อสาร </t>
  </si>
  <si>
    <t xml:space="preserve">             กิจการทางการเงินและการประกันภัย กิจกรรมอสังหาริมทรัพย์ กิจกรรมทางวิชาชีพและเทคนิค การบริหารและการสนับสนุน</t>
  </si>
  <si>
    <t xml:space="preserve">             สุขภาพและสังคมสงเคราะห์ ศิลปะ ความบันเทิง นันทนาการ กิจกรรมบริการด้านอื่นๆ ลูกจ้างในครัวเรือนส่วนบุคคล ไม่ทราบ   </t>
  </si>
  <si>
    <t xml:space="preserve">                  จังหวัดหนองบัวลำภู</t>
  </si>
  <si>
    <t>ตารางที่ 4  จำนวนและร้อยละของประชากร จำแนกตามอุตสาหกรรมและเพศ ตุลาคม พ.ศ. 2556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</si>
</sst>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87" formatCode="_-* #,##0.00_-;\-* #,##0.00_-;_-* &quot;-&quot;??_-;_-@_-"/>
    <numFmt numFmtId="188" formatCode="_-* #,##0_-;\-* #,##0_-;_-* &quot;-&quot;??_-;_-@_-"/>
    <numFmt numFmtId="189" formatCode="0.0"/>
  </numFmts>
  <fonts count="9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4"/>
      <name val="Angsana New"/>
      <family val="1"/>
    </font>
    <font>
      <sz val="14"/>
      <name val="Angsana New"/>
      <family val="1"/>
    </font>
    <font>
      <sz val="13"/>
      <name val="Angsana New"/>
      <family val="1"/>
    </font>
    <font>
      <b/>
      <sz val="16"/>
      <name val="Angsana New"/>
      <family val="1"/>
    </font>
    <font>
      <b/>
      <sz val="15"/>
      <name val="Angsana New"/>
      <family val="1"/>
    </font>
    <font>
      <sz val="15"/>
      <name val="Angsana New"/>
      <family val="1"/>
    </font>
    <font>
      <sz val="11"/>
      <name val="Angsana New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87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/>
    <xf numFmtId="0" fontId="3" fillId="0" borderId="0" xfId="0" applyFont="1"/>
    <xf numFmtId="188" fontId="4" fillId="0" borderId="0" xfId="1" applyNumberFormat="1" applyFont="1" applyAlignment="1">
      <alignment horizontal="right"/>
    </xf>
    <xf numFmtId="0" fontId="5" fillId="0" borderId="0" xfId="0" applyFont="1" applyAlignment="1">
      <alignment horizontal="left" vertical="center"/>
    </xf>
    <xf numFmtId="0" fontId="6" fillId="0" borderId="0" xfId="0" applyFont="1" applyBorder="1" applyAlignment="1">
      <alignment horizontal="center"/>
    </xf>
    <xf numFmtId="188" fontId="2" fillId="0" borderId="0" xfId="1" applyNumberFormat="1" applyFont="1" applyAlignment="1">
      <alignment horizontal="right"/>
    </xf>
    <xf numFmtId="0" fontId="6" fillId="0" borderId="0" xfId="0" applyFont="1" applyBorder="1" applyAlignment="1">
      <alignment horizontal="left"/>
    </xf>
    <xf numFmtId="0" fontId="7" fillId="0" borderId="0" xfId="0" applyFont="1" applyBorder="1" applyAlignment="1">
      <alignment horizontal="left"/>
    </xf>
    <xf numFmtId="188" fontId="3" fillId="0" borderId="0" xfId="1" applyNumberFormat="1" applyFont="1" applyAlignment="1">
      <alignment horizontal="right"/>
    </xf>
    <xf numFmtId="0" fontId="7" fillId="0" borderId="0" xfId="0" applyFont="1" applyFill="1" applyBorder="1" applyAlignment="1">
      <alignment horizontal="left"/>
    </xf>
    <xf numFmtId="0" fontId="3" fillId="0" borderId="0" xfId="0" applyFont="1" applyBorder="1" applyAlignment="1">
      <alignment horizontal="right"/>
    </xf>
    <xf numFmtId="0" fontId="6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7" fillId="0" borderId="3" xfId="0" applyFont="1" applyBorder="1" applyAlignment="1">
      <alignment horizontal="left"/>
    </xf>
    <xf numFmtId="0" fontId="4" fillId="0" borderId="0" xfId="0" applyFont="1" applyBorder="1" applyAlignment="1">
      <alignment horizontal="right"/>
    </xf>
    <xf numFmtId="0" fontId="8" fillId="0" borderId="0" xfId="0" applyFont="1"/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right"/>
    </xf>
    <xf numFmtId="0" fontId="3" fillId="0" borderId="0" xfId="0" applyFont="1" applyAlignment="1">
      <alignment horizontal="right"/>
    </xf>
    <xf numFmtId="188" fontId="2" fillId="0" borderId="0" xfId="0" applyNumberFormat="1" applyFont="1"/>
    <xf numFmtId="188" fontId="3" fillId="0" borderId="0" xfId="0" applyNumberFormat="1" applyFont="1"/>
    <xf numFmtId="0" fontId="6" fillId="0" borderId="0" xfId="0" applyFont="1" applyBorder="1" applyAlignment="1">
      <alignment horizontal="center" vertical="center"/>
    </xf>
    <xf numFmtId="189" fontId="2" fillId="0" borderId="0" xfId="0" applyNumberFormat="1" applyFont="1" applyAlignment="1">
      <alignment horizontal="right"/>
    </xf>
    <xf numFmtId="189" fontId="3" fillId="0" borderId="0" xfId="0" applyNumberFormat="1" applyFont="1" applyAlignment="1">
      <alignment horizontal="right"/>
    </xf>
    <xf numFmtId="189" fontId="3" fillId="0" borderId="3" xfId="0" applyNumberFormat="1" applyFont="1" applyBorder="1" applyAlignment="1">
      <alignment horizontal="right"/>
    </xf>
    <xf numFmtId="0" fontId="3" fillId="0" borderId="3" xfId="0" applyFont="1" applyBorder="1"/>
    <xf numFmtId="0" fontId="4" fillId="0" borderId="0" xfId="0" applyFont="1"/>
    <xf numFmtId="189" fontId="4" fillId="0" borderId="0" xfId="0" applyNumberFormat="1" applyFont="1" applyBorder="1" applyAlignment="1">
      <alignment horizontal="right"/>
    </xf>
    <xf numFmtId="0" fontId="4" fillId="0" borderId="0" xfId="0" applyFont="1" applyBorder="1"/>
    <xf numFmtId="0" fontId="4" fillId="0" borderId="0" xfId="0" applyFont="1" applyAlignmen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"/>
  <sheetViews>
    <sheetView tabSelected="1" view="pageLayout" topLeftCell="A19" zoomScale="96" zoomScalePageLayoutView="96" workbookViewId="0">
      <selection activeCell="A9" sqref="A9"/>
    </sheetView>
  </sheetViews>
  <sheetFormatPr defaultRowHeight="16.5" x14ac:dyDescent="0.35"/>
  <cols>
    <col min="1" max="1" width="36.375" style="16" customWidth="1"/>
    <col min="2" max="2" width="13.375" style="16" customWidth="1"/>
    <col min="3" max="3" width="0.625" style="16" customWidth="1"/>
    <col min="4" max="4" width="13.5" style="16" customWidth="1"/>
    <col min="5" max="5" width="0.625" style="16" customWidth="1"/>
    <col min="6" max="6" width="12.75" style="16" customWidth="1"/>
    <col min="7" max="16384" width="9" style="16"/>
  </cols>
  <sheetData>
    <row r="1" spans="1:6" ht="24" customHeight="1" x14ac:dyDescent="0.35">
      <c r="A1" s="4" t="s">
        <v>24</v>
      </c>
    </row>
    <row r="2" spans="1:6" ht="24" customHeight="1" x14ac:dyDescent="0.35">
      <c r="A2" s="4" t="s">
        <v>23</v>
      </c>
    </row>
    <row r="3" spans="1:6" ht="24" customHeight="1" x14ac:dyDescent="0.45">
      <c r="A3" s="17" t="s">
        <v>0</v>
      </c>
      <c r="B3" s="18" t="s">
        <v>1</v>
      </c>
      <c r="C3" s="18"/>
      <c r="D3" s="18" t="s">
        <v>2</v>
      </c>
      <c r="E3" s="18"/>
      <c r="F3" s="18" t="s">
        <v>3</v>
      </c>
    </row>
    <row r="4" spans="1:6" ht="24" customHeight="1" x14ac:dyDescent="0.45">
      <c r="A4" s="17"/>
      <c r="B4" s="12" t="s">
        <v>4</v>
      </c>
      <c r="C4" s="12"/>
      <c r="D4" s="12"/>
      <c r="E4" s="12"/>
      <c r="F4" s="12"/>
    </row>
    <row r="5" spans="1:6" ht="24" customHeight="1" x14ac:dyDescent="0.45">
      <c r="A5" s="5" t="s">
        <v>5</v>
      </c>
      <c r="B5" s="6">
        <f>SUM(B6,B8)</f>
        <v>302776.78999999998</v>
      </c>
      <c r="C5" s="6">
        <f t="shared" ref="C5:F5" si="0">SUM(C6,C8)</f>
        <v>0</v>
      </c>
      <c r="D5" s="6">
        <f t="shared" si="0"/>
        <v>180541.64</v>
      </c>
      <c r="E5" s="6">
        <f t="shared" si="0"/>
        <v>0</v>
      </c>
      <c r="F5" s="6">
        <f t="shared" si="0"/>
        <v>122235.15</v>
      </c>
    </row>
    <row r="6" spans="1:6" ht="24" customHeight="1" x14ac:dyDescent="0.45">
      <c r="A6" s="7" t="s">
        <v>6</v>
      </c>
      <c r="B6" s="6">
        <f>SUM(B7)</f>
        <v>184536.56</v>
      </c>
      <c r="C6" s="6">
        <f t="shared" ref="C6:F6" si="1">SUM(C7)</f>
        <v>0</v>
      </c>
      <c r="D6" s="6">
        <f t="shared" si="1"/>
        <v>112217.45</v>
      </c>
      <c r="E6" s="6">
        <f t="shared" si="1"/>
        <v>0</v>
      </c>
      <c r="F6" s="6">
        <f t="shared" si="1"/>
        <v>72319.11</v>
      </c>
    </row>
    <row r="7" spans="1:6" ht="24" customHeight="1" x14ac:dyDescent="0.45">
      <c r="A7" s="8" t="s">
        <v>7</v>
      </c>
      <c r="B7" s="3">
        <v>184536.56</v>
      </c>
      <c r="C7" s="19"/>
      <c r="D7" s="3">
        <v>112217.45</v>
      </c>
      <c r="E7" s="19"/>
      <c r="F7" s="3">
        <v>72319.11</v>
      </c>
    </row>
    <row r="8" spans="1:6" ht="24" customHeight="1" x14ac:dyDescent="0.45">
      <c r="A8" s="7" t="s">
        <v>8</v>
      </c>
      <c r="B8" s="20">
        <f>SUM(B9,B10,B11,B12,B13,B14,B15,B16)</f>
        <v>118240.23</v>
      </c>
      <c r="C8" s="20">
        <f t="shared" ref="C8:F8" si="2">SUM(C9,C10,C11,C12,C13,C14,C15,C16)</f>
        <v>0</v>
      </c>
      <c r="D8" s="20">
        <f t="shared" si="2"/>
        <v>68324.19</v>
      </c>
      <c r="E8" s="20">
        <f t="shared" si="2"/>
        <v>0</v>
      </c>
      <c r="F8" s="20">
        <f t="shared" si="2"/>
        <v>49916.039999999994</v>
      </c>
    </row>
    <row r="9" spans="1:6" ht="24" customHeight="1" x14ac:dyDescent="0.45">
      <c r="A9" s="8" t="s">
        <v>9</v>
      </c>
      <c r="B9" s="3">
        <v>19645.84</v>
      </c>
      <c r="C9" s="19"/>
      <c r="D9" s="3">
        <v>8305.48</v>
      </c>
      <c r="E9" s="19"/>
      <c r="F9" s="3">
        <v>11340.36</v>
      </c>
    </row>
    <row r="10" spans="1:6" ht="24" customHeight="1" x14ac:dyDescent="0.45">
      <c r="A10" s="10" t="s">
        <v>10</v>
      </c>
      <c r="B10" s="3">
        <v>20737.73</v>
      </c>
      <c r="C10" s="19"/>
      <c r="D10" s="3">
        <v>18323.57</v>
      </c>
      <c r="E10" s="19"/>
      <c r="F10" s="3">
        <v>2414.16</v>
      </c>
    </row>
    <row r="11" spans="1:6" ht="24" customHeight="1" x14ac:dyDescent="0.45">
      <c r="A11" s="10" t="s">
        <v>11</v>
      </c>
      <c r="B11" s="3">
        <v>30462.27</v>
      </c>
      <c r="C11" s="19"/>
      <c r="D11" s="3">
        <v>15520.44</v>
      </c>
      <c r="E11" s="19"/>
      <c r="F11" s="3">
        <v>14941.83</v>
      </c>
    </row>
    <row r="12" spans="1:6" ht="24" customHeight="1" x14ac:dyDescent="0.45">
      <c r="A12" s="10" t="s">
        <v>12</v>
      </c>
      <c r="B12" s="3">
        <v>2264.44</v>
      </c>
      <c r="C12" s="19"/>
      <c r="D12" s="3">
        <v>2208.83</v>
      </c>
      <c r="E12" s="19"/>
      <c r="F12" s="3">
        <v>55.61</v>
      </c>
    </row>
    <row r="13" spans="1:6" ht="24" customHeight="1" x14ac:dyDescent="0.45">
      <c r="A13" s="10" t="s">
        <v>13</v>
      </c>
      <c r="B13" s="3">
        <v>7302.18</v>
      </c>
      <c r="C13" s="19"/>
      <c r="D13" s="3">
        <v>2278.83</v>
      </c>
      <c r="E13" s="19"/>
      <c r="F13" s="3">
        <v>5023.3500000000004</v>
      </c>
    </row>
    <row r="14" spans="1:6" ht="24" customHeight="1" x14ac:dyDescent="0.45">
      <c r="A14" s="8" t="s">
        <v>14</v>
      </c>
      <c r="B14" s="3">
        <v>11645.3</v>
      </c>
      <c r="C14" s="11"/>
      <c r="D14" s="3">
        <v>9616.9699999999993</v>
      </c>
      <c r="E14" s="11"/>
      <c r="F14" s="3">
        <v>2028.33</v>
      </c>
    </row>
    <row r="15" spans="1:6" ht="24" customHeight="1" x14ac:dyDescent="0.45">
      <c r="A15" s="8" t="s">
        <v>15</v>
      </c>
      <c r="B15" s="3">
        <v>5773.33</v>
      </c>
      <c r="C15" s="11"/>
      <c r="D15" s="3">
        <v>3105.81</v>
      </c>
      <c r="E15" s="11"/>
      <c r="F15" s="3">
        <v>2667.52</v>
      </c>
    </row>
    <row r="16" spans="1:6" ht="24" customHeight="1" x14ac:dyDescent="0.45">
      <c r="A16" s="8" t="s">
        <v>16</v>
      </c>
      <c r="B16" s="9">
        <v>20409.14</v>
      </c>
      <c r="C16" s="11"/>
      <c r="D16" s="9">
        <v>8964.26</v>
      </c>
      <c r="E16" s="11"/>
      <c r="F16" s="21">
        <v>11444.88</v>
      </c>
    </row>
    <row r="17" spans="1:6" ht="21.75" x14ac:dyDescent="0.45">
      <c r="A17" s="22"/>
      <c r="B17" s="12" t="s">
        <v>17</v>
      </c>
      <c r="C17" s="12"/>
      <c r="D17" s="12"/>
      <c r="E17" s="12"/>
      <c r="F17" s="12"/>
    </row>
    <row r="18" spans="1:6" ht="21.75" x14ac:dyDescent="0.45">
      <c r="A18" s="5" t="s">
        <v>5</v>
      </c>
      <c r="B18" s="23">
        <f>SUM(B19,B21)</f>
        <v>100</v>
      </c>
      <c r="C18" s="23">
        <f t="shared" ref="C18:F18" si="3">SUM(C19,C21)</f>
        <v>0</v>
      </c>
      <c r="D18" s="23">
        <f t="shared" si="3"/>
        <v>100</v>
      </c>
      <c r="E18" s="23">
        <f t="shared" si="3"/>
        <v>0</v>
      </c>
      <c r="F18" s="23">
        <f t="shared" si="3"/>
        <v>100</v>
      </c>
    </row>
    <row r="19" spans="1:6" ht="21.75" x14ac:dyDescent="0.45">
      <c r="A19" s="7" t="s">
        <v>6</v>
      </c>
      <c r="B19" s="23">
        <f>(B6*100)/B5</f>
        <v>60.948053514934223</v>
      </c>
      <c r="C19" s="13"/>
      <c r="D19" s="23">
        <f t="shared" ref="D19:F19" si="4">(D6*100)/D5</f>
        <v>62.155993487153431</v>
      </c>
      <c r="E19" s="23"/>
      <c r="F19" s="23">
        <f t="shared" si="4"/>
        <v>59.163922979601203</v>
      </c>
    </row>
    <row r="20" spans="1:6" ht="21.75" x14ac:dyDescent="0.45">
      <c r="A20" s="8" t="s">
        <v>7</v>
      </c>
      <c r="B20" s="24">
        <f>(B7*100)/B5</f>
        <v>60.948053514934223</v>
      </c>
      <c r="C20" s="2"/>
      <c r="D20" s="24">
        <f t="shared" ref="D20:F20" si="5">(D7*100)/D5</f>
        <v>62.155993487153431</v>
      </c>
      <c r="E20" s="24"/>
      <c r="F20" s="24">
        <f t="shared" si="5"/>
        <v>59.163922979601203</v>
      </c>
    </row>
    <row r="21" spans="1:6" ht="21.75" x14ac:dyDescent="0.45">
      <c r="A21" s="7" t="s">
        <v>8</v>
      </c>
      <c r="B21" s="23">
        <f>(B8*100)/B5</f>
        <v>39.051946485065784</v>
      </c>
      <c r="C21" s="1"/>
      <c r="D21" s="23">
        <f t="shared" ref="D21:F21" si="6">(D8*100)/D5</f>
        <v>37.844006512846562</v>
      </c>
      <c r="E21" s="23"/>
      <c r="F21" s="23">
        <f t="shared" si="6"/>
        <v>40.83607702039879</v>
      </c>
    </row>
    <row r="22" spans="1:6" ht="21.75" x14ac:dyDescent="0.45">
      <c r="A22" s="8" t="s">
        <v>9</v>
      </c>
      <c r="B22" s="24">
        <f>(B9*100)/B5</f>
        <v>6.4885554800947594</v>
      </c>
      <c r="C22" s="2"/>
      <c r="D22" s="24">
        <f t="shared" ref="D22:F22" si="7">(D9*100)/D5</f>
        <v>4.6003127034849127</v>
      </c>
      <c r="E22" s="24"/>
      <c r="F22" s="24">
        <f t="shared" si="7"/>
        <v>9.277495057681854</v>
      </c>
    </row>
    <row r="23" spans="1:6" ht="21.75" x14ac:dyDescent="0.45">
      <c r="A23" s="10" t="s">
        <v>10</v>
      </c>
      <c r="B23" s="24">
        <f>(B10*100)/B5</f>
        <v>6.849180876777246</v>
      </c>
      <c r="C23" s="2"/>
      <c r="D23" s="24">
        <f t="shared" ref="D23:F23" si="8">(D10*100)/D5</f>
        <v>10.149220977498597</v>
      </c>
      <c r="E23" s="24"/>
      <c r="F23" s="24">
        <f t="shared" si="8"/>
        <v>1.9750129156793279</v>
      </c>
    </row>
    <row r="24" spans="1:6" ht="21.75" x14ac:dyDescent="0.45">
      <c r="A24" s="10" t="s">
        <v>11</v>
      </c>
      <c r="B24" s="24">
        <f>(B11*100)/B5</f>
        <v>10.060966033757079</v>
      </c>
      <c r="C24" s="2"/>
      <c r="D24" s="24">
        <f t="shared" ref="D24:F24" si="9">(D11*100)/D5</f>
        <v>8.5965985464627437</v>
      </c>
      <c r="E24" s="24"/>
      <c r="F24" s="24">
        <f t="shared" si="9"/>
        <v>12.223840687396384</v>
      </c>
    </row>
    <row r="25" spans="1:6" ht="21.75" x14ac:dyDescent="0.45">
      <c r="A25" s="10" t="s">
        <v>12</v>
      </c>
      <c r="B25" s="24">
        <f>(B12*100)/B5</f>
        <v>0.74789088027520212</v>
      </c>
      <c r="C25" s="2"/>
      <c r="D25" s="24">
        <f t="shared" ref="D25" si="10">(D12*100)/D5</f>
        <v>1.2234462919468327</v>
      </c>
      <c r="E25" s="24"/>
      <c r="F25" s="24" t="s">
        <v>18</v>
      </c>
    </row>
    <row r="26" spans="1:6" ht="21.75" x14ac:dyDescent="0.45">
      <c r="A26" s="10" t="s">
        <v>13</v>
      </c>
      <c r="B26" s="24">
        <f>(B13*100)/B5</f>
        <v>2.4117370423274522</v>
      </c>
      <c r="C26" s="2"/>
      <c r="D26" s="24">
        <f t="shared" ref="D26:F26" si="11">(D13*100)/D5</f>
        <v>1.2622185109208046</v>
      </c>
      <c r="E26" s="24"/>
      <c r="F26" s="24">
        <f t="shared" si="11"/>
        <v>4.1095789549896251</v>
      </c>
    </row>
    <row r="27" spans="1:6" ht="21.75" x14ac:dyDescent="0.45">
      <c r="A27" s="8" t="s">
        <v>14</v>
      </c>
      <c r="B27" s="24">
        <f>(B14*100)/B5</f>
        <v>3.8461666761180737</v>
      </c>
      <c r="C27" s="2"/>
      <c r="D27" s="24">
        <f t="shared" ref="D27:F27" si="12">(D14*100)/D5</f>
        <v>5.3267323815159751</v>
      </c>
      <c r="E27" s="24"/>
      <c r="F27" s="24">
        <f t="shared" si="12"/>
        <v>1.6593672114772224</v>
      </c>
    </row>
    <row r="28" spans="1:6" ht="21.75" x14ac:dyDescent="0.45">
      <c r="A28" s="8" t="s">
        <v>15</v>
      </c>
      <c r="B28" s="24">
        <f>(B15*100)/B5</f>
        <v>1.9067941106053738</v>
      </c>
      <c r="C28" s="2"/>
      <c r="D28" s="24">
        <f t="shared" ref="D28:F28" si="13">(D15*100)/D5</f>
        <v>1.7202735058793084</v>
      </c>
      <c r="E28" s="24"/>
      <c r="F28" s="24">
        <f t="shared" si="13"/>
        <v>2.1822855373433909</v>
      </c>
    </row>
    <row r="29" spans="1:6" ht="21.75" x14ac:dyDescent="0.45">
      <c r="A29" s="14" t="s">
        <v>16</v>
      </c>
      <c r="B29" s="25">
        <f>(B16*100)/B5</f>
        <v>6.7406553851105961</v>
      </c>
      <c r="C29" s="26"/>
      <c r="D29" s="25">
        <f t="shared" ref="D29:F29" si="14">(D16*100)/D5</f>
        <v>4.9652035951373872</v>
      </c>
      <c r="E29" s="25"/>
      <c r="F29" s="25">
        <f t="shared" si="14"/>
        <v>9.3630023769758548</v>
      </c>
    </row>
    <row r="30" spans="1:6" ht="18.75" x14ac:dyDescent="0.4">
      <c r="A30" s="27" t="s">
        <v>20</v>
      </c>
      <c r="B30" s="28"/>
      <c r="C30" s="29"/>
      <c r="D30" s="15"/>
      <c r="E30" s="29"/>
      <c r="F30" s="28"/>
    </row>
    <row r="31" spans="1:6" ht="18.75" x14ac:dyDescent="0.4">
      <c r="A31" s="27" t="s">
        <v>21</v>
      </c>
      <c r="B31" s="27"/>
      <c r="C31" s="27"/>
      <c r="D31" s="27"/>
      <c r="E31" s="27"/>
      <c r="F31" s="27"/>
    </row>
    <row r="32" spans="1:6" ht="18.75" x14ac:dyDescent="0.4">
      <c r="A32" s="27" t="s">
        <v>22</v>
      </c>
    </row>
    <row r="33" spans="1:1" ht="18.75" x14ac:dyDescent="0.4">
      <c r="A33" s="27" t="s">
        <v>19</v>
      </c>
    </row>
    <row r="34" spans="1:1" ht="18.75" x14ac:dyDescent="0.4">
      <c r="A34" s="30"/>
    </row>
  </sheetData>
  <mergeCells count="2">
    <mergeCell ref="B4:F4"/>
    <mergeCell ref="B17:F17"/>
  </mergeCells>
  <pageMargins left="0.98425196850393704" right="0.78740157480314965" top="0.98425196850393704" bottom="0.59055118110236227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NSOLamphu01</cp:lastModifiedBy>
  <cp:lastPrinted>2013-01-22T01:52:32Z</cp:lastPrinted>
  <dcterms:created xsi:type="dcterms:W3CDTF">2013-01-09T03:26:14Z</dcterms:created>
  <dcterms:modified xsi:type="dcterms:W3CDTF">2014-07-30T03:52:31Z</dcterms:modified>
</cp:coreProperties>
</file>