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870" windowWidth="20295" windowHeight="9135"/>
  </bookViews>
  <sheets>
    <sheet name="T-2.4" sheetId="1" r:id="rId1"/>
  </sheets>
  <definedNames>
    <definedName name="_xlnm.Print_Area" localSheetId="0">'T-2.4'!$A$1:$AB$47</definedName>
  </definedNames>
  <calcPr calcId="125725"/>
</workbook>
</file>

<file path=xl/calcChain.xml><?xml version="1.0" encoding="utf-8"?>
<calcChain xmlns="http://schemas.openxmlformats.org/spreadsheetml/2006/main">
  <c r="F32" i="1"/>
  <c r="F31"/>
  <c r="F30"/>
  <c r="F29"/>
  <c r="F27"/>
  <c r="F26"/>
  <c r="F25"/>
  <c r="F24"/>
  <c r="F23"/>
  <c r="F22"/>
  <c r="F21"/>
  <c r="F20"/>
  <c r="F19"/>
  <c r="F17"/>
  <c r="F14"/>
  <c r="F13"/>
  <c r="R11"/>
  <c r="Q11"/>
  <c r="P11"/>
  <c r="O11"/>
  <c r="N11"/>
  <c r="M11"/>
  <c r="L11"/>
  <c r="K11"/>
  <c r="J11"/>
  <c r="I11"/>
  <c r="H11"/>
  <c r="G11"/>
  <c r="F11"/>
  <c r="F10"/>
  <c r="H9"/>
  <c r="H8" s="1"/>
  <c r="G9"/>
  <c r="F9"/>
  <c r="G8"/>
  <c r="F8"/>
</calcChain>
</file>

<file path=xl/sharedStrings.xml><?xml version="1.0" encoding="utf-8"?>
<sst xmlns="http://schemas.openxmlformats.org/spreadsheetml/2006/main" count="174" uniqueCount="86">
  <si>
    <t>ตาราง</t>
  </si>
  <si>
    <t xml:space="preserve">ประชากรอายุ 15 ปีขึ้นไปที่มีงานทำ จำแนกตามประเภทอุตสาหกรรม และเพศ เป็นรายไตรมาส พ.ศ. 2557 - 2558 </t>
  </si>
  <si>
    <t>Table</t>
  </si>
  <si>
    <t>Employed Persons Aged 15 Years and Over by Industry, Sex and Quarterly: 2014 - 2015</t>
  </si>
  <si>
    <t xml:space="preserve">                 (หน่วยเป็นพัน   In thousands)</t>
  </si>
  <si>
    <t>อุตสาหกรรม</t>
  </si>
  <si>
    <t>2557 (2014)</t>
  </si>
  <si>
    <t>2558 (2015)</t>
  </si>
  <si>
    <t>Industries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</si>
  <si>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</si>
  <si>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</si>
  <si>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</si>
  <si>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</si>
  <si>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</si>
  <si>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</si>
  <si>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</si>
  <si>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</si>
  <si>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</si>
  <si>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</si>
  <si>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</si>
  <si>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</si>
  <si>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</si>
  <si>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</si>
  <si>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</si>
  <si>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ภาคเกษตรกรรม</t>
  </si>
  <si>
    <t>Agriculture</t>
  </si>
  <si>
    <t xml:space="preserve">เกษตรกรรม การป่าไม้ และการประมง </t>
  </si>
  <si>
    <t xml:space="preserve">Agriculture,  forestry and fishing </t>
  </si>
  <si>
    <t>นอกภาคเกษตรกรรม</t>
  </si>
  <si>
    <t>Non - Agriculture</t>
  </si>
  <si>
    <t>การทำเหมืองแร่ และเหมืองหิน</t>
  </si>
  <si>
    <t>-</t>
  </si>
  <si>
    <t>Mining and quarrying</t>
  </si>
  <si>
    <t>การผลิต</t>
  </si>
  <si>
    <t>Manufacturing</t>
  </si>
  <si>
    <t>ไฟฟ้า  ก๊าซ ไอน้ำ และระบบปรับอากาศ</t>
  </si>
  <si>
    <t>Electricity, gas , stearm and air conditioning  supply</t>
  </si>
  <si>
    <t xml:space="preserve">การจัดหาน้ำ การจัดการ และการบำบัดน้ำเสีย ของเสีย </t>
  </si>
  <si>
    <t>Water supply , sewerage , waste management</t>
  </si>
  <si>
    <t xml:space="preserve">   และสิ่งปฏิกูล</t>
  </si>
  <si>
    <t>and remediation activities</t>
  </si>
  <si>
    <t>การก่อสร้าง</t>
  </si>
  <si>
    <t>Construction</t>
  </si>
  <si>
    <t xml:space="preserve">การขายส่ง และการขายปลีก การซ่อมแซมยานยนต์ </t>
  </si>
  <si>
    <t>Wholesale and retail trade, repair of motor vehicles</t>
  </si>
  <si>
    <t>และรถจักรยานยนต์</t>
  </si>
  <si>
    <t>and motorcycles</t>
  </si>
  <si>
    <t>การขนส่ง สถานที่เก็บสินค้า และการคมนาคม</t>
  </si>
  <si>
    <t xml:space="preserve">Transportation and storage </t>
  </si>
  <si>
    <t>กิจกรรมโรงแรม และการบริการด้านอาหาร</t>
  </si>
  <si>
    <t>Accommodation and food service activities</t>
  </si>
  <si>
    <t>ข้อมูลข่าวสารและการสื่อสาร</t>
  </si>
  <si>
    <t>Information and communication</t>
  </si>
  <si>
    <t>กิจการทางการเงินและการประกันภัย</t>
  </si>
  <si>
    <t>Financial and insurance activities</t>
  </si>
  <si>
    <t xml:space="preserve">กิจการอสังหาริมทรัพย์  </t>
  </si>
  <si>
    <t>Real estate activities</t>
  </si>
  <si>
    <t>กิจกรรมทางวิชาชีพ วิทยาศาสตร์ และเทคนิค</t>
  </si>
  <si>
    <t>Professional , scientific and technical activities</t>
  </si>
  <si>
    <t>กิจกรรมการบริหารและการบริการสนับสนุน</t>
  </si>
  <si>
    <t>Administrative and support service activities</t>
  </si>
  <si>
    <t xml:space="preserve">การบริหารราชการ  การป้องกันประเทศ </t>
  </si>
  <si>
    <t xml:space="preserve">Public administration and defence , </t>
  </si>
  <si>
    <t>และการประกันสังคมภาคบังคับ</t>
  </si>
  <si>
    <t>compulsory social security</t>
  </si>
  <si>
    <t>การศึกษา</t>
  </si>
  <si>
    <t>Education</t>
  </si>
  <si>
    <t>กิจกรรมด้านสุขภาพ  และงานสังคมสงเคราะห์</t>
  </si>
  <si>
    <t>Human health and social work activities</t>
  </si>
  <si>
    <t>ศิลปะ ความบันเทิง และนันทนาการ</t>
  </si>
  <si>
    <t>Arts , entertainment and recreation</t>
  </si>
  <si>
    <t>กิจกรรมบริการด้านอื่นๆ</t>
  </si>
  <si>
    <t>Other service activities</t>
  </si>
  <si>
    <t>กิจกรรมการจ้างงานในครัวเรือนส่วนบุคคล  กิจกรรมการผลิต</t>
  </si>
  <si>
    <t xml:space="preserve">Activities of households as employers ;undifferentiated goods </t>
  </si>
  <si>
    <t>สินค้าและบริการที่ทำขี้นเองเพื่อใช้ในครัวเรือน</t>
  </si>
  <si>
    <t>and services producing activities of households for own use</t>
  </si>
  <si>
    <t>กิจกรรมขององค์การระหว่างประเทศ</t>
  </si>
  <si>
    <t>Activities of extraterritorial organizations and bodies</t>
  </si>
  <si>
    <t>ไม่ทราบ</t>
  </si>
  <si>
    <t>.-</t>
  </si>
  <si>
    <t>Unknown</t>
  </si>
  <si>
    <t>ที่มา:</t>
  </si>
  <si>
    <t xml:space="preserve"> สำรวจภาวะการทำงานของประชากร พ.ศ. 2557 - 2558 ระดับจังหวัด สำนักงานสถิติแห่งชาติ</t>
  </si>
  <si>
    <t xml:space="preserve">       Source:</t>
  </si>
  <si>
    <t>The  Labour Force Survey: 2014 - 2015 ,  Provincial level,  National Statistical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</si>
</sst>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Cordia New"/>
      <charset val="222"/>
    </font>
    <font>
      <b/>
      <sz val="14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0" fillId="0" borderId="0"/>
    <xf numFmtId="0" fontId="2" fillId="0" borderId="0"/>
    <xf numFmtId="0" fontId="2" fillId="0" borderId="0"/>
  </cellStyleXfs>
  <cellXfs count="9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87" fontId="1" fillId="0" borderId="0" xfId="1" applyNumberFormat="1" applyFont="1"/>
    <xf numFmtId="0" fontId="1" fillId="0" borderId="0" xfId="0" applyFont="1" applyBorder="1"/>
    <xf numFmtId="0" fontId="3" fillId="0" borderId="0" xfId="0" applyFont="1"/>
    <xf numFmtId="0" fontId="1" fillId="0" borderId="0" xfId="0" applyFont="1" applyAlignment="1">
      <alignment horizontal="center"/>
    </xf>
    <xf numFmtId="187" fontId="3" fillId="0" borderId="0" xfId="1" applyNumberFormat="1" applyFont="1"/>
    <xf numFmtId="0" fontId="4" fillId="0" borderId="0" xfId="0" applyFont="1" applyAlignment="1">
      <alignment horizontal="left" vertical="center"/>
    </xf>
    <xf numFmtId="0" fontId="3" fillId="0" borderId="0" xfId="0" applyFont="1" applyBorder="1"/>
    <xf numFmtId="0" fontId="5" fillId="0" borderId="2" xfId="0" applyFont="1" applyBorder="1"/>
    <xf numFmtId="0" fontId="6" fillId="0" borderId="7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7" fillId="0" borderId="0" xfId="0" applyFont="1" applyBorder="1"/>
    <xf numFmtId="0" fontId="6" fillId="0" borderId="9" xfId="0" applyFont="1" applyBorder="1" applyAlignment="1">
      <alignment horizontal="center" vertical="center"/>
    </xf>
    <xf numFmtId="0" fontId="7" fillId="0" borderId="0" xfId="0" applyFont="1"/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87" fontId="6" fillId="0" borderId="0" xfId="1" applyNumberFormat="1" applyFont="1" applyBorder="1" applyAlignment="1">
      <alignment horizontal="center"/>
    </xf>
    <xf numFmtId="187" fontId="6" fillId="0" borderId="12" xfId="1" applyNumberFormat="1" applyFont="1" applyBorder="1" applyAlignment="1">
      <alignment horizontal="center"/>
    </xf>
    <xf numFmtId="0" fontId="7" fillId="0" borderId="1" xfId="0" applyFont="1" applyBorder="1"/>
    <xf numFmtId="0" fontId="6" fillId="0" borderId="10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187" fontId="6" fillId="0" borderId="1" xfId="1" applyNumberFormat="1" applyFont="1" applyBorder="1" applyAlignment="1">
      <alignment horizontal="center"/>
    </xf>
    <xf numFmtId="187" fontId="6" fillId="0" borderId="13" xfId="1" applyNumberFormat="1" applyFont="1" applyBorder="1" applyAlignment="1">
      <alignment horizontal="center"/>
    </xf>
    <xf numFmtId="0" fontId="8" fillId="0" borderId="0" xfId="0" applyFont="1"/>
    <xf numFmtId="3" fontId="3" fillId="0" borderId="1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12" xfId="1" applyNumberFormat="1" applyFont="1" applyBorder="1" applyAlignment="1">
      <alignment horizontal="right"/>
    </xf>
    <xf numFmtId="3" fontId="3" fillId="0" borderId="7" xfId="1" applyNumberFormat="1" applyFont="1" applyBorder="1" applyAlignment="1">
      <alignment horizontal="right"/>
    </xf>
    <xf numFmtId="3" fontId="3" fillId="0" borderId="7" xfId="0" applyNumberFormat="1" applyFont="1" applyFill="1" applyBorder="1" applyAlignment="1">
      <alignment horizontal="right"/>
    </xf>
    <xf numFmtId="3" fontId="3" fillId="0" borderId="3" xfId="1" applyNumberFormat="1" applyFont="1" applyBorder="1" applyAlignment="1">
      <alignment horizontal="right"/>
    </xf>
    <xf numFmtId="0" fontId="8" fillId="0" borderId="0" xfId="0" applyFont="1" applyBorder="1"/>
    <xf numFmtId="187" fontId="3" fillId="0" borderId="0" xfId="1" applyNumberFormat="1" applyFont="1" applyAlignment="1">
      <alignment vertical="center"/>
    </xf>
    <xf numFmtId="187" fontId="3" fillId="0" borderId="0" xfId="1" applyNumberFormat="1" applyFont="1" applyBorder="1" applyAlignment="1">
      <alignment vertical="center"/>
    </xf>
    <xf numFmtId="3" fontId="3" fillId="0" borderId="14" xfId="1" applyNumberFormat="1" applyFont="1" applyBorder="1" applyAlignment="1">
      <alignment horizontal="right"/>
    </xf>
    <xf numFmtId="3" fontId="3" fillId="0" borderId="8" xfId="1" applyNumberFormat="1" applyFont="1" applyBorder="1" applyAlignment="1">
      <alignment horizontal="right"/>
    </xf>
    <xf numFmtId="3" fontId="3" fillId="0" borderId="9" xfId="1" applyNumberFormat="1" applyFont="1" applyBorder="1" applyAlignment="1">
      <alignment horizontal="right"/>
    </xf>
    <xf numFmtId="187" fontId="3" fillId="0" borderId="0" xfId="1" applyNumberFormat="1" applyFont="1" applyBorder="1" applyAlignment="1"/>
    <xf numFmtId="187" fontId="3" fillId="0" borderId="0" xfId="1" applyNumberFormat="1" applyFont="1" applyBorder="1" applyAlignment="1">
      <alignment horizontal="center"/>
    </xf>
    <xf numFmtId="187" fontId="8" fillId="0" borderId="0" xfId="1" applyNumberFormat="1" applyFont="1" applyBorder="1"/>
    <xf numFmtId="187" fontId="8" fillId="0" borderId="0" xfId="1" applyNumberFormat="1" applyFont="1"/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6" fillId="0" borderId="14" xfId="0" applyNumberFormat="1" applyFont="1" applyBorder="1" applyAlignment="1">
      <alignment horizontal="right"/>
    </xf>
    <xf numFmtId="3" fontId="6" fillId="0" borderId="8" xfId="0" applyNumberFormat="1" applyFont="1" applyBorder="1" applyAlignment="1">
      <alignment horizontal="right"/>
    </xf>
    <xf numFmtId="3" fontId="6" fillId="0" borderId="14" xfId="1" applyNumberFormat="1" applyFont="1" applyBorder="1" applyAlignment="1">
      <alignment horizontal="right"/>
    </xf>
    <xf numFmtId="3" fontId="6" fillId="0" borderId="9" xfId="1" applyNumberFormat="1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87" fontId="6" fillId="0" borderId="0" xfId="1" applyNumberFormat="1" applyFont="1" applyBorder="1" applyAlignment="1">
      <alignment vertical="center"/>
    </xf>
    <xf numFmtId="187" fontId="4" fillId="0" borderId="0" xfId="1" applyNumberFormat="1" applyFont="1" applyBorder="1" applyAlignment="1">
      <alignment vertical="center"/>
    </xf>
    <xf numFmtId="187" fontId="4" fillId="0" borderId="0" xfId="1" applyNumberFormat="1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" xfId="0" applyFont="1" applyBorder="1"/>
    <xf numFmtId="0" fontId="9" fillId="0" borderId="13" xfId="0" applyFont="1" applyBorder="1"/>
    <xf numFmtId="187" fontId="9" fillId="0" borderId="13" xfId="1" applyNumberFormat="1" applyFont="1" applyBorder="1"/>
    <xf numFmtId="0" fontId="9" fillId="0" borderId="0" xfId="0" applyFont="1" applyBorder="1"/>
    <xf numFmtId="0" fontId="9" fillId="0" borderId="0" xfId="0" applyFont="1"/>
    <xf numFmtId="187" fontId="9" fillId="0" borderId="0" xfId="1" applyNumberFormat="1" applyFont="1" applyBorder="1"/>
    <xf numFmtId="0" fontId="7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87" fontId="7" fillId="0" borderId="0" xfId="1" applyNumberFormat="1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187" fontId="5" fillId="0" borderId="0" xfId="1" applyNumberFormat="1" applyFont="1"/>
    <xf numFmtId="187" fontId="3" fillId="0" borderId="0" xfId="1" applyNumberFormat="1" applyFont="1" applyBorder="1"/>
    <xf numFmtId="0" fontId="6" fillId="0" borderId="0" xfId="0" applyFont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187" fontId="6" fillId="0" borderId="10" xfId="1" applyNumberFormat="1" applyFont="1" applyBorder="1" applyAlignment="1">
      <alignment horizontal="center" vertical="center"/>
    </xf>
    <xf numFmtId="187" fontId="6" fillId="0" borderId="1" xfId="1" applyNumberFormat="1" applyFont="1" applyBorder="1" applyAlignment="1">
      <alignment horizontal="center" vertical="center"/>
    </xf>
    <xf numFmtId="187" fontId="6" fillId="0" borderId="11" xfId="1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187" fontId="6" fillId="0" borderId="7" xfId="1" applyNumberFormat="1" applyFont="1" applyBorder="1" applyAlignment="1">
      <alignment horizontal="center" vertical="center"/>
    </xf>
    <xf numFmtId="187" fontId="6" fillId="0" borderId="2" xfId="1" applyNumberFormat="1" applyFont="1" applyBorder="1" applyAlignment="1">
      <alignment horizontal="center" vertical="center"/>
    </xf>
    <xf numFmtId="187" fontId="6" fillId="0" borderId="3" xfId="1" applyNumberFormat="1" applyFont="1" applyBorder="1" applyAlignment="1">
      <alignment horizontal="center" vertical="center"/>
    </xf>
  </cellXfs>
  <cellStyles count="5">
    <cellStyle name="Normal_เินรัาเินให้สินเ่อรายัหวั-ึ้นweb-เม.ย.47" xfId="2"/>
    <cellStyle name="เครื่องหมายจุลภาค" xfId="1" builtinId="3"/>
    <cellStyle name="ปกติ" xfId="0" builtinId="0"/>
    <cellStyle name="ปกติ 4" xfId="3"/>
    <cellStyle name="ปกติ 5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Z51"/>
  <sheetViews>
    <sheetView showGridLines="0" tabSelected="1" topLeftCell="F13" workbookViewId="0">
      <selection activeCell="AB13" sqref="AB13"/>
    </sheetView>
  </sheetViews>
  <sheetFormatPr defaultRowHeight="21.75"/>
  <cols>
    <col min="1" max="1" width="1.42578125" style="14" customWidth="1"/>
    <col min="2" max="2" width="1.28515625" style="14" customWidth="1"/>
    <col min="3" max="3" width="5.7109375" style="14" customWidth="1"/>
    <col min="4" max="4" width="4.140625" style="14" customWidth="1"/>
    <col min="5" max="5" width="27.28515625" style="14" customWidth="1"/>
    <col min="6" max="6" width="8" style="14" customWidth="1"/>
    <col min="7" max="7" width="8.140625" style="14" customWidth="1"/>
    <col min="8" max="8" width="7.85546875" style="14" customWidth="1"/>
    <col min="9" max="9" width="8" style="72" customWidth="1"/>
    <col min="10" max="10" width="7.5703125" style="72" customWidth="1"/>
    <col min="11" max="11" width="8.42578125" style="72" customWidth="1"/>
    <col min="12" max="12" width="8.28515625" style="14" customWidth="1"/>
    <col min="13" max="13" width="7.5703125" style="14" customWidth="1"/>
    <col min="14" max="14" width="8" style="14" customWidth="1"/>
    <col min="15" max="15" width="7.7109375" style="14" customWidth="1"/>
    <col min="16" max="16" width="7.5703125" style="14" customWidth="1"/>
    <col min="17" max="17" width="7.7109375" style="14" customWidth="1"/>
    <col min="18" max="18" width="7.85546875" style="14" customWidth="1"/>
    <col min="19" max="19" width="7.5703125" style="14" customWidth="1"/>
    <col min="20" max="20" width="7.7109375" style="14" customWidth="1"/>
    <col min="21" max="22" width="0.7109375" style="14" customWidth="1"/>
    <col min="23" max="23" width="9.140625" style="14"/>
    <col min="24" max="24" width="36.28515625" style="14" customWidth="1"/>
    <col min="25" max="25" width="1.7109375" style="13" customWidth="1"/>
    <col min="26" max="26" width="1.85546875" style="13" customWidth="1"/>
    <col min="27" max="27" width="7" style="14" customWidth="1"/>
    <col min="28" max="16384" width="9.140625" style="14"/>
  </cols>
  <sheetData>
    <row r="1" spans="1:26" s="1" customFormat="1" ht="20.25" customHeight="1">
      <c r="C1" s="2" t="s">
        <v>0</v>
      </c>
      <c r="D1" s="3">
        <v>2.4</v>
      </c>
      <c r="E1" s="2" t="s">
        <v>1</v>
      </c>
      <c r="I1" s="4"/>
      <c r="J1" s="4"/>
      <c r="K1" s="4"/>
      <c r="Y1" s="5"/>
      <c r="Z1" s="5"/>
    </row>
    <row r="2" spans="1:26" s="6" customFormat="1" ht="16.5" customHeight="1">
      <c r="C2" s="1" t="s">
        <v>2</v>
      </c>
      <c r="D2" s="7">
        <v>2.4</v>
      </c>
      <c r="E2" s="1" t="s">
        <v>3</v>
      </c>
      <c r="I2" s="8"/>
      <c r="J2" s="8"/>
      <c r="K2" s="8"/>
      <c r="X2" s="9" t="s">
        <v>4</v>
      </c>
      <c r="Y2" s="10"/>
      <c r="Z2" s="10"/>
    </row>
    <row r="3" spans="1:26" ht="19.5" customHeight="1">
      <c r="A3" s="11"/>
      <c r="B3" s="83" t="s">
        <v>5</v>
      </c>
      <c r="C3" s="83"/>
      <c r="D3" s="83"/>
      <c r="E3" s="84"/>
      <c r="F3" s="87" t="s">
        <v>6</v>
      </c>
      <c r="G3" s="88"/>
      <c r="H3" s="88"/>
      <c r="I3" s="88"/>
      <c r="J3" s="88"/>
      <c r="K3" s="88"/>
      <c r="L3" s="88"/>
      <c r="M3" s="88"/>
      <c r="N3" s="88"/>
      <c r="O3" s="88"/>
      <c r="P3" s="88"/>
      <c r="Q3" s="89"/>
      <c r="R3" s="87" t="s">
        <v>7</v>
      </c>
      <c r="S3" s="88"/>
      <c r="T3" s="89"/>
      <c r="U3" s="12"/>
      <c r="V3" s="83" t="s">
        <v>8</v>
      </c>
      <c r="W3" s="83"/>
      <c r="X3" s="83"/>
    </row>
    <row r="4" spans="1:26" s="17" customFormat="1" ht="15" customHeight="1">
      <c r="A4" s="15"/>
      <c r="B4" s="85"/>
      <c r="C4" s="85"/>
      <c r="D4" s="85"/>
      <c r="E4" s="86"/>
      <c r="F4" s="90" t="s">
        <v>9</v>
      </c>
      <c r="G4" s="83"/>
      <c r="H4" s="84"/>
      <c r="I4" s="91" t="s">
        <v>10</v>
      </c>
      <c r="J4" s="92"/>
      <c r="K4" s="93"/>
      <c r="L4" s="90" t="s">
        <v>11</v>
      </c>
      <c r="M4" s="83"/>
      <c r="N4" s="84"/>
      <c r="O4" s="90" t="s">
        <v>12</v>
      </c>
      <c r="P4" s="83"/>
      <c r="Q4" s="84"/>
      <c r="R4" s="90" t="s">
        <v>9</v>
      </c>
      <c r="S4" s="83"/>
      <c r="T4" s="84"/>
      <c r="U4" s="16"/>
      <c r="V4" s="85"/>
      <c r="W4" s="85"/>
      <c r="X4" s="85"/>
      <c r="Y4" s="15"/>
      <c r="Z4" s="15"/>
    </row>
    <row r="5" spans="1:26" s="17" customFormat="1" ht="16.5" customHeight="1">
      <c r="A5" s="15"/>
      <c r="B5" s="85"/>
      <c r="C5" s="85"/>
      <c r="D5" s="85"/>
      <c r="E5" s="86"/>
      <c r="F5" s="79" t="s">
        <v>13</v>
      </c>
      <c r="G5" s="80"/>
      <c r="H5" s="81"/>
      <c r="I5" s="76" t="s">
        <v>14</v>
      </c>
      <c r="J5" s="77"/>
      <c r="K5" s="78"/>
      <c r="L5" s="79" t="s">
        <v>15</v>
      </c>
      <c r="M5" s="80"/>
      <c r="N5" s="81"/>
      <c r="O5" s="79" t="s">
        <v>16</v>
      </c>
      <c r="P5" s="80"/>
      <c r="Q5" s="81"/>
      <c r="R5" s="79" t="s">
        <v>13</v>
      </c>
      <c r="S5" s="80"/>
      <c r="T5" s="81"/>
      <c r="U5" s="16"/>
      <c r="V5" s="85"/>
      <c r="W5" s="85"/>
      <c r="X5" s="85"/>
      <c r="Y5" s="15"/>
      <c r="Z5" s="15"/>
    </row>
    <row r="6" spans="1:26" s="17" customFormat="1" ht="17.25" customHeight="1">
      <c r="A6" s="15"/>
      <c r="B6" s="85"/>
      <c r="C6" s="85"/>
      <c r="D6" s="85"/>
      <c r="E6" s="86"/>
      <c r="F6" s="18" t="s">
        <v>17</v>
      </c>
      <c r="G6" s="19" t="s">
        <v>18</v>
      </c>
      <c r="H6" s="20" t="s">
        <v>19</v>
      </c>
      <c r="I6" s="21" t="s">
        <v>17</v>
      </c>
      <c r="J6" s="22" t="s">
        <v>18</v>
      </c>
      <c r="K6" s="21" t="s">
        <v>19</v>
      </c>
      <c r="L6" s="18" t="s">
        <v>17</v>
      </c>
      <c r="M6" s="19" t="s">
        <v>18</v>
      </c>
      <c r="N6" s="20" t="s">
        <v>19</v>
      </c>
      <c r="O6" s="18" t="s">
        <v>17</v>
      </c>
      <c r="P6" s="19" t="s">
        <v>18</v>
      </c>
      <c r="Q6" s="20" t="s">
        <v>19</v>
      </c>
      <c r="R6" s="18" t="s">
        <v>17</v>
      </c>
      <c r="S6" s="19" t="s">
        <v>18</v>
      </c>
      <c r="T6" s="20" t="s">
        <v>19</v>
      </c>
      <c r="U6" s="18"/>
      <c r="V6" s="85"/>
      <c r="W6" s="85"/>
      <c r="X6" s="85"/>
      <c r="Y6" s="15"/>
      <c r="Z6" s="15"/>
    </row>
    <row r="7" spans="1:26" s="17" customFormat="1" ht="13.5" customHeight="1">
      <c r="A7" s="23"/>
      <c r="B7" s="80"/>
      <c r="C7" s="80"/>
      <c r="D7" s="80"/>
      <c r="E7" s="81"/>
      <c r="F7" s="24" t="s">
        <v>20</v>
      </c>
      <c r="G7" s="25" t="s">
        <v>21</v>
      </c>
      <c r="H7" s="26" t="s">
        <v>22</v>
      </c>
      <c r="I7" s="27" t="s">
        <v>20</v>
      </c>
      <c r="J7" s="28" t="s">
        <v>21</v>
      </c>
      <c r="K7" s="27" t="s">
        <v>22</v>
      </c>
      <c r="L7" s="24" t="s">
        <v>20</v>
      </c>
      <c r="M7" s="25" t="s">
        <v>21</v>
      </c>
      <c r="N7" s="26" t="s">
        <v>22</v>
      </c>
      <c r="O7" s="24" t="s">
        <v>20</v>
      </c>
      <c r="P7" s="25" t="s">
        <v>21</v>
      </c>
      <c r="Q7" s="26" t="s">
        <v>22</v>
      </c>
      <c r="R7" s="24" t="s">
        <v>20</v>
      </c>
      <c r="S7" s="25" t="s">
        <v>21</v>
      </c>
      <c r="T7" s="26" t="s">
        <v>22</v>
      </c>
      <c r="U7" s="24"/>
      <c r="V7" s="80"/>
      <c r="W7" s="80"/>
      <c r="X7" s="80"/>
      <c r="Y7" s="15"/>
      <c r="Z7" s="15"/>
    </row>
    <row r="8" spans="1:26" s="29" customFormat="1" ht="18.75" customHeight="1">
      <c r="B8" s="82" t="s">
        <v>23</v>
      </c>
      <c r="C8" s="82"/>
      <c r="D8" s="82"/>
      <c r="E8" s="82"/>
      <c r="F8" s="30">
        <f>SUM(F9,F11)</f>
        <v>880412</v>
      </c>
      <c r="G8" s="31">
        <f>SUM(G9+G11)</f>
        <v>477464</v>
      </c>
      <c r="H8" s="31">
        <f>SUM(H9+H11)</f>
        <v>402948</v>
      </c>
      <c r="I8" s="32">
        <v>846455</v>
      </c>
      <c r="J8" s="33">
        <v>478324</v>
      </c>
      <c r="K8" s="33">
        <v>368131</v>
      </c>
      <c r="L8" s="30">
        <v>878005</v>
      </c>
      <c r="M8" s="30">
        <v>479533</v>
      </c>
      <c r="N8" s="34">
        <v>398472</v>
      </c>
      <c r="O8" s="32">
        <v>854965</v>
      </c>
      <c r="P8" s="32">
        <v>471775</v>
      </c>
      <c r="Q8" s="35">
        <v>383190</v>
      </c>
      <c r="R8" s="31">
        <v>867064</v>
      </c>
      <c r="S8" s="31">
        <v>473950</v>
      </c>
      <c r="T8" s="31">
        <v>393114</v>
      </c>
      <c r="U8" s="10"/>
      <c r="V8" s="82" t="s">
        <v>20</v>
      </c>
      <c r="W8" s="82"/>
      <c r="X8" s="82"/>
      <c r="Y8" s="36"/>
      <c r="Z8" s="36"/>
    </row>
    <row r="9" spans="1:26" s="45" customFormat="1" ht="19.5" customHeight="1">
      <c r="A9" s="37" t="s">
        <v>24</v>
      </c>
      <c r="B9" s="8"/>
      <c r="C9" s="37"/>
      <c r="D9" s="37"/>
      <c r="E9" s="38"/>
      <c r="F9" s="39">
        <f t="shared" ref="F9:H9" si="0">F10</f>
        <v>472985</v>
      </c>
      <c r="G9" s="40">
        <f t="shared" si="0"/>
        <v>269020</v>
      </c>
      <c r="H9" s="40">
        <f t="shared" si="0"/>
        <v>203965</v>
      </c>
      <c r="I9" s="39">
        <v>438659</v>
      </c>
      <c r="J9" s="41">
        <v>252274</v>
      </c>
      <c r="K9" s="41">
        <v>186385</v>
      </c>
      <c r="L9" s="39">
        <v>449836</v>
      </c>
      <c r="M9" s="39">
        <v>261910</v>
      </c>
      <c r="N9" s="41">
        <v>187926</v>
      </c>
      <c r="O9" s="39">
        <v>437315</v>
      </c>
      <c r="P9" s="39">
        <v>261962</v>
      </c>
      <c r="Q9" s="40">
        <v>175353</v>
      </c>
      <c r="R9" s="40">
        <v>452095</v>
      </c>
      <c r="S9" s="40">
        <v>259786</v>
      </c>
      <c r="T9" s="40">
        <v>192309</v>
      </c>
      <c r="U9" s="42" t="s">
        <v>25</v>
      </c>
      <c r="V9" s="73"/>
      <c r="W9" s="43"/>
      <c r="X9" s="43"/>
      <c r="Y9" s="44"/>
      <c r="Z9" s="44"/>
    </row>
    <row r="10" spans="1:26" s="55" customFormat="1" ht="18.75" customHeight="1">
      <c r="A10" s="46"/>
      <c r="B10" s="47" t="s">
        <v>26</v>
      </c>
      <c r="C10" s="47"/>
      <c r="D10" s="47"/>
      <c r="E10" s="47"/>
      <c r="F10" s="48">
        <f>G10+H10</f>
        <v>472985</v>
      </c>
      <c r="G10" s="49">
        <v>269020</v>
      </c>
      <c r="H10" s="49">
        <v>203965</v>
      </c>
      <c r="I10" s="50">
        <v>438659</v>
      </c>
      <c r="J10" s="51">
        <v>252274</v>
      </c>
      <c r="K10" s="51">
        <v>186385</v>
      </c>
      <c r="L10" s="48">
        <v>449836</v>
      </c>
      <c r="M10" s="48">
        <v>261910</v>
      </c>
      <c r="N10" s="52">
        <v>187926</v>
      </c>
      <c r="O10" s="48">
        <v>437315</v>
      </c>
      <c r="P10" s="48">
        <v>261962</v>
      </c>
      <c r="Q10" s="49">
        <v>175353</v>
      </c>
      <c r="R10" s="49">
        <v>452095</v>
      </c>
      <c r="S10" s="49">
        <v>259786</v>
      </c>
      <c r="T10" s="49">
        <v>192309</v>
      </c>
      <c r="U10" s="53"/>
      <c r="V10" s="53" t="s">
        <v>27</v>
      </c>
      <c r="W10" s="53"/>
      <c r="X10" s="53"/>
      <c r="Y10" s="54"/>
      <c r="Z10" s="54"/>
    </row>
    <row r="11" spans="1:26" s="58" customFormat="1" ht="19.5" customHeight="1">
      <c r="A11" s="37" t="s">
        <v>28</v>
      </c>
      <c r="B11" s="37"/>
      <c r="C11" s="37"/>
      <c r="D11" s="38"/>
      <c r="E11" s="56"/>
      <c r="F11" s="39">
        <f t="shared" ref="F11:N11" si="1">SUM(F12:F36)</f>
        <v>407427</v>
      </c>
      <c r="G11" s="40">
        <f t="shared" si="1"/>
        <v>208444</v>
      </c>
      <c r="H11" s="40">
        <f t="shared" si="1"/>
        <v>198983</v>
      </c>
      <c r="I11" s="40">
        <f t="shared" si="1"/>
        <v>407796</v>
      </c>
      <c r="J11" s="40">
        <f t="shared" si="1"/>
        <v>226050</v>
      </c>
      <c r="K11" s="40">
        <f t="shared" si="1"/>
        <v>181746</v>
      </c>
      <c r="L11" s="40">
        <f t="shared" si="1"/>
        <v>408169</v>
      </c>
      <c r="M11" s="40">
        <f t="shared" si="1"/>
        <v>217623</v>
      </c>
      <c r="N11" s="40">
        <f t="shared" si="1"/>
        <v>210546</v>
      </c>
      <c r="O11" s="39">
        <f>SUM(O12:O36)</f>
        <v>417650</v>
      </c>
      <c r="P11" s="39">
        <f t="shared" ref="P11:R11" si="2">SUM(P12:P36)</f>
        <v>209813</v>
      </c>
      <c r="Q11" s="39">
        <f t="shared" si="2"/>
        <v>207837</v>
      </c>
      <c r="R11" s="39">
        <f t="shared" si="2"/>
        <v>414969</v>
      </c>
      <c r="S11" s="39">
        <v>214164</v>
      </c>
      <c r="T11" s="39">
        <v>200805</v>
      </c>
      <c r="U11" s="42" t="s">
        <v>29</v>
      </c>
      <c r="V11" s="56"/>
      <c r="W11" s="56"/>
      <c r="X11" s="56"/>
      <c r="Y11" s="57"/>
      <c r="Z11" s="57"/>
    </row>
    <row r="12" spans="1:26" s="55" customFormat="1" ht="18.75" customHeight="1">
      <c r="A12" s="46"/>
      <c r="B12" s="47" t="s">
        <v>30</v>
      </c>
      <c r="C12" s="47"/>
      <c r="D12" s="47"/>
      <c r="E12" s="47"/>
      <c r="F12" s="48">
        <v>2439</v>
      </c>
      <c r="G12" s="49">
        <v>2439</v>
      </c>
      <c r="H12" s="49" t="s">
        <v>31</v>
      </c>
      <c r="I12" s="50">
        <v>2165</v>
      </c>
      <c r="J12" s="51">
        <v>1974</v>
      </c>
      <c r="K12" s="51">
        <v>191</v>
      </c>
      <c r="L12" s="48" t="s">
        <v>31</v>
      </c>
      <c r="M12" s="48" t="s">
        <v>31</v>
      </c>
      <c r="N12" s="52" t="s">
        <v>31</v>
      </c>
      <c r="O12" s="48">
        <v>1441</v>
      </c>
      <c r="P12" s="48">
        <v>678</v>
      </c>
      <c r="Q12" s="49">
        <v>763</v>
      </c>
      <c r="R12" s="49">
        <v>3279</v>
      </c>
      <c r="S12" s="49">
        <v>3279</v>
      </c>
      <c r="T12" s="49" t="s">
        <v>31</v>
      </c>
      <c r="U12" s="53"/>
      <c r="V12" s="53" t="s">
        <v>32</v>
      </c>
      <c r="W12" s="53"/>
      <c r="X12" s="53"/>
      <c r="Y12" s="54"/>
      <c r="Z12" s="54"/>
    </row>
    <row r="13" spans="1:26" s="55" customFormat="1" ht="18.75" customHeight="1">
      <c r="A13" s="46"/>
      <c r="B13" s="47" t="s">
        <v>33</v>
      </c>
      <c r="C13" s="47"/>
      <c r="D13" s="47"/>
      <c r="E13" s="47"/>
      <c r="F13" s="48">
        <f>G13+H13</f>
        <v>55768</v>
      </c>
      <c r="G13" s="49">
        <v>21157</v>
      </c>
      <c r="H13" s="49">
        <v>34611</v>
      </c>
      <c r="I13" s="50">
        <v>46999</v>
      </c>
      <c r="J13" s="51">
        <v>24420</v>
      </c>
      <c r="K13" s="51">
        <v>22579</v>
      </c>
      <c r="L13" s="48">
        <v>52939</v>
      </c>
      <c r="M13" s="48">
        <v>28369</v>
      </c>
      <c r="N13" s="52">
        <v>24570</v>
      </c>
      <c r="O13" s="48">
        <v>61749</v>
      </c>
      <c r="P13" s="48">
        <v>29375</v>
      </c>
      <c r="Q13" s="49">
        <v>32374</v>
      </c>
      <c r="R13" s="49">
        <v>55323</v>
      </c>
      <c r="S13" s="49">
        <v>27192</v>
      </c>
      <c r="T13" s="49">
        <v>28131</v>
      </c>
      <c r="U13" s="53"/>
      <c r="V13" s="53" t="s">
        <v>34</v>
      </c>
      <c r="W13" s="53"/>
      <c r="X13" s="53"/>
      <c r="Y13" s="54"/>
      <c r="Z13" s="54"/>
    </row>
    <row r="14" spans="1:26" s="55" customFormat="1" ht="18.75" customHeight="1">
      <c r="A14" s="46"/>
      <c r="B14" s="47" t="s">
        <v>35</v>
      </c>
      <c r="C14" s="47"/>
      <c r="D14" s="47"/>
      <c r="E14" s="47"/>
      <c r="F14" s="48">
        <f>G14+H14</f>
        <v>2556</v>
      </c>
      <c r="G14" s="49">
        <v>1519</v>
      </c>
      <c r="H14" s="49">
        <v>1037</v>
      </c>
      <c r="I14" s="50">
        <v>754</v>
      </c>
      <c r="J14" s="51">
        <v>754</v>
      </c>
      <c r="K14" s="51" t="s">
        <v>31</v>
      </c>
      <c r="L14" s="48">
        <v>2046</v>
      </c>
      <c r="M14" s="48">
        <v>2046</v>
      </c>
      <c r="N14" s="52" t="s">
        <v>31</v>
      </c>
      <c r="O14" s="48">
        <v>1002</v>
      </c>
      <c r="P14" s="48">
        <v>845</v>
      </c>
      <c r="Q14" s="49">
        <v>157</v>
      </c>
      <c r="R14" s="49">
        <v>1161</v>
      </c>
      <c r="S14" s="49">
        <v>730</v>
      </c>
      <c r="T14" s="49">
        <v>431</v>
      </c>
      <c r="U14" s="53"/>
      <c r="V14" s="53" t="s">
        <v>36</v>
      </c>
      <c r="W14" s="53"/>
      <c r="X14" s="53"/>
      <c r="Y14" s="54"/>
      <c r="Z14" s="54"/>
    </row>
    <row r="15" spans="1:26" s="55" customFormat="1" ht="21" customHeight="1">
      <c r="A15" s="46"/>
      <c r="B15" s="47" t="s">
        <v>37</v>
      </c>
      <c r="C15" s="47"/>
      <c r="D15" s="47"/>
      <c r="E15" s="47"/>
      <c r="F15" s="48">
        <v>151</v>
      </c>
      <c r="G15" s="49">
        <v>151</v>
      </c>
      <c r="H15" s="49" t="s">
        <v>31</v>
      </c>
      <c r="I15" s="50">
        <v>394</v>
      </c>
      <c r="J15" s="51">
        <v>269</v>
      </c>
      <c r="K15" s="51">
        <v>125</v>
      </c>
      <c r="L15" s="48" t="s">
        <v>31</v>
      </c>
      <c r="M15" s="48" t="s">
        <v>31</v>
      </c>
      <c r="N15" s="52" t="s">
        <v>31</v>
      </c>
      <c r="O15" s="48">
        <v>334</v>
      </c>
      <c r="P15" s="48">
        <v>334</v>
      </c>
      <c r="Q15" s="49" t="s">
        <v>31</v>
      </c>
      <c r="R15" s="49">
        <v>1211</v>
      </c>
      <c r="S15" s="49">
        <v>1211</v>
      </c>
      <c r="T15" s="49" t="s">
        <v>31</v>
      </c>
      <c r="U15" s="53"/>
      <c r="V15" s="53" t="s">
        <v>38</v>
      </c>
      <c r="W15" s="53"/>
      <c r="X15" s="53"/>
      <c r="Y15" s="54"/>
      <c r="Z15" s="54"/>
    </row>
    <row r="16" spans="1:26" s="55" customFormat="1" ht="17.25" customHeight="1">
      <c r="A16" s="74" t="s">
        <v>39</v>
      </c>
      <c r="B16" s="74"/>
      <c r="C16" s="74"/>
      <c r="D16" s="74"/>
      <c r="E16" s="75"/>
      <c r="F16" s="48"/>
      <c r="G16" s="49"/>
      <c r="H16" s="49"/>
      <c r="I16" s="50"/>
      <c r="J16" s="51"/>
      <c r="K16" s="51"/>
      <c r="L16" s="48"/>
      <c r="M16" s="48"/>
      <c r="N16" s="52"/>
      <c r="O16" s="48"/>
      <c r="P16" s="48"/>
      <c r="Q16" s="49"/>
      <c r="R16" s="49"/>
      <c r="S16" s="49"/>
      <c r="T16" s="49"/>
      <c r="U16" s="53"/>
      <c r="V16" s="53"/>
      <c r="W16" s="53" t="s">
        <v>40</v>
      </c>
      <c r="X16" s="53"/>
      <c r="Y16" s="54"/>
      <c r="Z16" s="54"/>
    </row>
    <row r="17" spans="1:26" s="55" customFormat="1" ht="18.75" customHeight="1">
      <c r="A17" s="46"/>
      <c r="B17" s="47" t="s">
        <v>41</v>
      </c>
      <c r="C17" s="47"/>
      <c r="D17" s="47"/>
      <c r="E17" s="47"/>
      <c r="F17" s="48">
        <f>G17+H17</f>
        <v>47216</v>
      </c>
      <c r="G17" s="49">
        <v>40513</v>
      </c>
      <c r="H17" s="49">
        <v>6703</v>
      </c>
      <c r="I17" s="50">
        <v>56365</v>
      </c>
      <c r="J17" s="51">
        <v>53262</v>
      </c>
      <c r="K17" s="51">
        <v>3103</v>
      </c>
      <c r="L17" s="48">
        <v>50714</v>
      </c>
      <c r="M17" s="48">
        <v>44769</v>
      </c>
      <c r="N17" s="52">
        <v>5945</v>
      </c>
      <c r="O17" s="48">
        <v>55224</v>
      </c>
      <c r="P17" s="48">
        <v>47935</v>
      </c>
      <c r="Q17" s="49">
        <v>7289</v>
      </c>
      <c r="R17" s="49">
        <v>50433</v>
      </c>
      <c r="S17" s="49">
        <v>43678</v>
      </c>
      <c r="T17" s="49">
        <v>6755</v>
      </c>
      <c r="U17" s="53"/>
      <c r="V17" s="53" t="s">
        <v>42</v>
      </c>
      <c r="W17" s="53"/>
      <c r="X17" s="53"/>
      <c r="Y17" s="54"/>
      <c r="Z17" s="54"/>
    </row>
    <row r="18" spans="1:26" s="55" customFormat="1" ht="20.25" customHeight="1">
      <c r="A18" s="46"/>
      <c r="B18" s="47" t="s">
        <v>43</v>
      </c>
      <c r="C18" s="47"/>
      <c r="D18" s="47"/>
      <c r="E18" s="47"/>
      <c r="F18" s="48"/>
      <c r="G18" s="49"/>
      <c r="H18" s="49"/>
      <c r="I18" s="50"/>
      <c r="J18" s="51"/>
      <c r="K18" s="51"/>
      <c r="L18" s="48"/>
      <c r="M18" s="48"/>
      <c r="N18" s="52"/>
      <c r="O18" s="48"/>
      <c r="P18" s="48"/>
      <c r="Q18" s="49"/>
      <c r="R18" s="49"/>
      <c r="S18" s="49"/>
      <c r="T18" s="49"/>
      <c r="U18" s="53"/>
      <c r="V18" s="53" t="s">
        <v>44</v>
      </c>
      <c r="W18" s="53"/>
      <c r="X18" s="53"/>
      <c r="Y18" s="54"/>
      <c r="Z18" s="54"/>
    </row>
    <row r="19" spans="1:26" s="55" customFormat="1" ht="18" customHeight="1">
      <c r="A19" s="46"/>
      <c r="B19" s="47" t="s">
        <v>45</v>
      </c>
      <c r="C19" s="47"/>
      <c r="D19" s="47"/>
      <c r="E19" s="47"/>
      <c r="F19" s="48">
        <f t="shared" ref="F19:F27" si="3">G19+H19</f>
        <v>147198</v>
      </c>
      <c r="G19" s="49">
        <v>70584</v>
      </c>
      <c r="H19" s="49">
        <v>76614</v>
      </c>
      <c r="I19" s="50">
        <v>134519</v>
      </c>
      <c r="J19" s="51">
        <v>62615</v>
      </c>
      <c r="K19" s="51">
        <v>71904</v>
      </c>
      <c r="L19" s="48">
        <v>148740</v>
      </c>
      <c r="M19" s="48">
        <v>64896</v>
      </c>
      <c r="N19" s="52">
        <v>83844</v>
      </c>
      <c r="O19" s="48">
        <v>130595</v>
      </c>
      <c r="P19" s="48">
        <v>64529</v>
      </c>
      <c r="Q19" s="49">
        <v>66066</v>
      </c>
      <c r="R19" s="49">
        <v>129942</v>
      </c>
      <c r="S19" s="49">
        <v>65569</v>
      </c>
      <c r="T19" s="49">
        <v>64373</v>
      </c>
      <c r="U19" s="53"/>
      <c r="V19" s="53"/>
      <c r="W19" s="53" t="s">
        <v>46</v>
      </c>
      <c r="X19" s="53"/>
      <c r="Y19" s="54"/>
      <c r="Z19" s="54"/>
    </row>
    <row r="20" spans="1:26" s="55" customFormat="1" ht="18" customHeight="1">
      <c r="A20" s="46"/>
      <c r="B20" s="47" t="s">
        <v>47</v>
      </c>
      <c r="C20" s="47"/>
      <c r="D20" s="47"/>
      <c r="E20" s="47"/>
      <c r="F20" s="48">
        <f t="shared" si="3"/>
        <v>10759</v>
      </c>
      <c r="G20" s="49">
        <v>9803</v>
      </c>
      <c r="H20" s="49">
        <v>956</v>
      </c>
      <c r="I20" s="50">
        <v>15440</v>
      </c>
      <c r="J20" s="51">
        <v>13594</v>
      </c>
      <c r="K20" s="51">
        <v>1846</v>
      </c>
      <c r="L20" s="48">
        <v>6690</v>
      </c>
      <c r="M20" s="48">
        <v>5800</v>
      </c>
      <c r="N20" s="52">
        <v>890</v>
      </c>
      <c r="O20" s="48">
        <v>9263</v>
      </c>
      <c r="P20" s="48">
        <v>8932</v>
      </c>
      <c r="Q20" s="49">
        <v>331</v>
      </c>
      <c r="R20" s="49">
        <v>12345</v>
      </c>
      <c r="S20" s="49">
        <v>11131</v>
      </c>
      <c r="T20" s="49">
        <v>1214</v>
      </c>
      <c r="U20" s="53"/>
      <c r="V20" s="53" t="s">
        <v>48</v>
      </c>
      <c r="W20" s="53"/>
      <c r="X20" s="53"/>
      <c r="Y20" s="54"/>
      <c r="Z20" s="54"/>
    </row>
    <row r="21" spans="1:26" s="55" customFormat="1" ht="17.25" customHeight="1">
      <c r="A21" s="46"/>
      <c r="B21" s="47" t="s">
        <v>49</v>
      </c>
      <c r="C21" s="47"/>
      <c r="D21" s="47"/>
      <c r="E21" s="47"/>
      <c r="F21" s="48">
        <f t="shared" si="3"/>
        <v>42543</v>
      </c>
      <c r="G21" s="49">
        <v>14935</v>
      </c>
      <c r="H21" s="49">
        <v>27608</v>
      </c>
      <c r="I21" s="50">
        <v>42135</v>
      </c>
      <c r="J21" s="51">
        <v>11255</v>
      </c>
      <c r="K21" s="51">
        <v>30880</v>
      </c>
      <c r="L21" s="48">
        <v>48828</v>
      </c>
      <c r="M21" s="48">
        <v>15485</v>
      </c>
      <c r="N21" s="52">
        <v>33343</v>
      </c>
      <c r="O21" s="48">
        <v>43583</v>
      </c>
      <c r="P21" s="48">
        <v>14058</v>
      </c>
      <c r="Q21" s="49">
        <v>29525</v>
      </c>
      <c r="R21" s="49">
        <v>43753</v>
      </c>
      <c r="S21" s="49">
        <v>10126</v>
      </c>
      <c r="T21" s="49">
        <v>33627</v>
      </c>
      <c r="U21" s="53"/>
      <c r="V21" s="53" t="s">
        <v>50</v>
      </c>
      <c r="W21" s="53"/>
      <c r="X21" s="53"/>
      <c r="Y21" s="54"/>
      <c r="Z21" s="54"/>
    </row>
    <row r="22" spans="1:26" s="55" customFormat="1" ht="19.5" customHeight="1">
      <c r="A22" s="46"/>
      <c r="B22" s="47" t="s">
        <v>51</v>
      </c>
      <c r="C22" s="53"/>
      <c r="D22" s="53"/>
      <c r="E22" s="53"/>
      <c r="F22" s="48">
        <f t="shared" si="3"/>
        <v>1649</v>
      </c>
      <c r="G22" s="49">
        <v>1321</v>
      </c>
      <c r="H22" s="49">
        <v>328</v>
      </c>
      <c r="I22" s="50">
        <v>1415</v>
      </c>
      <c r="J22" s="51">
        <v>1415</v>
      </c>
      <c r="K22" s="51" t="s">
        <v>31</v>
      </c>
      <c r="L22" s="48">
        <v>884</v>
      </c>
      <c r="M22" s="48">
        <v>658</v>
      </c>
      <c r="N22" s="52">
        <v>226</v>
      </c>
      <c r="O22" s="48">
        <v>2989</v>
      </c>
      <c r="P22" s="48">
        <v>1990</v>
      </c>
      <c r="Q22" s="49">
        <v>999</v>
      </c>
      <c r="R22" s="49">
        <v>924</v>
      </c>
      <c r="S22" s="49">
        <v>699</v>
      </c>
      <c r="T22" s="49">
        <v>225</v>
      </c>
      <c r="U22" s="53"/>
      <c r="V22" s="53" t="s">
        <v>52</v>
      </c>
      <c r="W22" s="53"/>
      <c r="X22" s="53"/>
      <c r="Y22" s="54"/>
      <c r="Z22" s="54"/>
    </row>
    <row r="23" spans="1:26" s="55" customFormat="1" ht="18" customHeight="1">
      <c r="A23" s="46"/>
      <c r="B23" s="47" t="s">
        <v>53</v>
      </c>
      <c r="C23" s="53"/>
      <c r="D23" s="53"/>
      <c r="E23" s="53"/>
      <c r="F23" s="48">
        <f t="shared" si="3"/>
        <v>8282</v>
      </c>
      <c r="G23" s="49">
        <v>5226</v>
      </c>
      <c r="H23" s="49">
        <v>3056</v>
      </c>
      <c r="I23" s="50">
        <v>7388</v>
      </c>
      <c r="J23" s="51">
        <v>3173</v>
      </c>
      <c r="K23" s="51">
        <v>4215</v>
      </c>
      <c r="L23" s="48">
        <v>7262</v>
      </c>
      <c r="M23" s="48">
        <v>1426</v>
      </c>
      <c r="N23" s="52">
        <v>5836</v>
      </c>
      <c r="O23" s="48">
        <v>6015</v>
      </c>
      <c r="P23" s="48">
        <v>3590</v>
      </c>
      <c r="Q23" s="49">
        <v>2425</v>
      </c>
      <c r="R23" s="49">
        <v>5485</v>
      </c>
      <c r="S23" s="49">
        <v>3710</v>
      </c>
      <c r="T23" s="49">
        <v>1775</v>
      </c>
      <c r="U23" s="53"/>
      <c r="V23" s="53" t="s">
        <v>54</v>
      </c>
      <c r="W23" s="53"/>
      <c r="X23" s="53"/>
      <c r="Y23" s="54"/>
      <c r="Z23" s="54"/>
    </row>
    <row r="24" spans="1:26" s="55" customFormat="1" ht="18.75" customHeight="1">
      <c r="A24" s="46"/>
      <c r="B24" s="53" t="s">
        <v>55</v>
      </c>
      <c r="C24" s="53"/>
      <c r="D24" s="53"/>
      <c r="E24" s="53"/>
      <c r="F24" s="48">
        <f t="shared" si="3"/>
        <v>510</v>
      </c>
      <c r="G24" s="49">
        <v>240</v>
      </c>
      <c r="H24" s="49">
        <v>270</v>
      </c>
      <c r="I24" s="50">
        <v>261</v>
      </c>
      <c r="J24" s="51" t="s">
        <v>31</v>
      </c>
      <c r="K24" s="51">
        <v>261</v>
      </c>
      <c r="L24" s="48">
        <v>150</v>
      </c>
      <c r="M24" s="48">
        <v>0</v>
      </c>
      <c r="N24" s="52">
        <v>150</v>
      </c>
      <c r="O24" s="48">
        <v>303</v>
      </c>
      <c r="P24" s="48">
        <v>124</v>
      </c>
      <c r="Q24" s="49">
        <v>179</v>
      </c>
      <c r="R24" s="49">
        <v>132</v>
      </c>
      <c r="S24" s="49">
        <v>132</v>
      </c>
      <c r="T24" s="49" t="s">
        <v>31</v>
      </c>
      <c r="U24" s="53"/>
      <c r="V24" s="53" t="s">
        <v>56</v>
      </c>
      <c r="W24" s="53"/>
      <c r="X24" s="53"/>
      <c r="Y24" s="54"/>
      <c r="Z24" s="54"/>
    </row>
    <row r="25" spans="1:26" s="55" customFormat="1" ht="18.75" customHeight="1">
      <c r="A25" s="46"/>
      <c r="B25" s="47" t="s">
        <v>57</v>
      </c>
      <c r="C25" s="47"/>
      <c r="D25" s="53"/>
      <c r="E25" s="53"/>
      <c r="F25" s="48">
        <f t="shared" si="3"/>
        <v>1835</v>
      </c>
      <c r="G25" s="49">
        <v>1464</v>
      </c>
      <c r="H25" s="49">
        <v>371</v>
      </c>
      <c r="I25" s="50">
        <v>4444</v>
      </c>
      <c r="J25" s="51">
        <v>2967</v>
      </c>
      <c r="K25" s="51">
        <v>1477</v>
      </c>
      <c r="L25" s="48">
        <v>4725</v>
      </c>
      <c r="M25" s="48">
        <v>2255</v>
      </c>
      <c r="N25" s="52">
        <v>2470</v>
      </c>
      <c r="O25" s="48">
        <v>2316</v>
      </c>
      <c r="P25" s="48">
        <v>1303</v>
      </c>
      <c r="Q25" s="49">
        <v>1013</v>
      </c>
      <c r="R25" s="49">
        <v>2934</v>
      </c>
      <c r="S25" s="49">
        <v>2934</v>
      </c>
      <c r="T25" s="49" t="s">
        <v>31</v>
      </c>
      <c r="U25" s="53"/>
      <c r="V25" s="53" t="s">
        <v>58</v>
      </c>
      <c r="W25" s="53"/>
      <c r="X25" s="53"/>
      <c r="Y25" s="54"/>
      <c r="Z25" s="54"/>
    </row>
    <row r="26" spans="1:26" s="55" customFormat="1" ht="18" customHeight="1">
      <c r="A26" s="46"/>
      <c r="B26" s="47" t="s">
        <v>59</v>
      </c>
      <c r="C26" s="53"/>
      <c r="D26" s="53"/>
      <c r="E26" s="53"/>
      <c r="F26" s="48">
        <f t="shared" si="3"/>
        <v>2810</v>
      </c>
      <c r="G26" s="49">
        <v>1775</v>
      </c>
      <c r="H26" s="49">
        <v>1035</v>
      </c>
      <c r="I26" s="50">
        <v>2643</v>
      </c>
      <c r="J26" s="51">
        <v>698</v>
      </c>
      <c r="K26" s="51">
        <v>1945</v>
      </c>
      <c r="L26" s="48">
        <v>2475</v>
      </c>
      <c r="M26" s="48">
        <v>534</v>
      </c>
      <c r="N26" s="52">
        <v>1941</v>
      </c>
      <c r="O26" s="48">
        <v>1963</v>
      </c>
      <c r="P26" s="48">
        <v>1431</v>
      </c>
      <c r="Q26" s="49">
        <v>532</v>
      </c>
      <c r="R26" s="49">
        <v>5423</v>
      </c>
      <c r="S26" s="49">
        <v>2698</v>
      </c>
      <c r="T26" s="49">
        <v>2725</v>
      </c>
      <c r="U26" s="53"/>
      <c r="V26" s="53" t="s">
        <v>60</v>
      </c>
      <c r="W26" s="53"/>
      <c r="X26" s="53"/>
      <c r="Y26" s="54"/>
      <c r="Z26" s="54"/>
    </row>
    <row r="27" spans="1:26" s="55" customFormat="1" ht="19.5" customHeight="1">
      <c r="A27" s="46"/>
      <c r="B27" s="53" t="s">
        <v>61</v>
      </c>
      <c r="C27" s="53"/>
      <c r="D27" s="53"/>
      <c r="E27" s="53"/>
      <c r="F27" s="48">
        <f t="shared" si="3"/>
        <v>25718</v>
      </c>
      <c r="G27" s="49">
        <v>17252</v>
      </c>
      <c r="H27" s="49">
        <v>8466</v>
      </c>
      <c r="I27" s="50">
        <v>29824</v>
      </c>
      <c r="J27" s="51">
        <v>19658</v>
      </c>
      <c r="K27" s="51">
        <v>10166</v>
      </c>
      <c r="L27" s="48">
        <v>35402</v>
      </c>
      <c r="M27" s="48">
        <v>24154</v>
      </c>
      <c r="N27" s="52">
        <v>11248</v>
      </c>
      <c r="O27" s="48">
        <v>38191</v>
      </c>
      <c r="P27" s="48">
        <v>21024</v>
      </c>
      <c r="Q27" s="49">
        <v>17167</v>
      </c>
      <c r="R27" s="49">
        <v>27015</v>
      </c>
      <c r="S27" s="49">
        <v>16057</v>
      </c>
      <c r="T27" s="49">
        <v>10958</v>
      </c>
      <c r="U27" s="53"/>
      <c r="V27" s="53" t="s">
        <v>62</v>
      </c>
      <c r="W27" s="53"/>
      <c r="X27" s="53"/>
      <c r="Y27" s="54"/>
      <c r="Z27" s="54"/>
    </row>
    <row r="28" spans="1:26" s="55" customFormat="1" ht="17.25" customHeight="1">
      <c r="A28" s="46"/>
      <c r="B28" s="53" t="s">
        <v>63</v>
      </c>
      <c r="C28" s="53"/>
      <c r="D28" s="53"/>
      <c r="E28" s="53"/>
      <c r="F28" s="48"/>
      <c r="G28" s="49"/>
      <c r="H28" s="49"/>
      <c r="I28" s="50"/>
      <c r="J28" s="51"/>
      <c r="K28" s="51"/>
      <c r="L28" s="48"/>
      <c r="M28" s="48"/>
      <c r="N28" s="52"/>
      <c r="O28" s="48"/>
      <c r="P28" s="48"/>
      <c r="Q28" s="49"/>
      <c r="R28" s="49"/>
      <c r="S28" s="49"/>
      <c r="T28" s="49"/>
      <c r="U28" s="53"/>
      <c r="V28" s="53"/>
      <c r="W28" s="53" t="s">
        <v>64</v>
      </c>
      <c r="X28" s="53"/>
      <c r="Y28" s="54"/>
      <c r="Z28" s="54"/>
    </row>
    <row r="29" spans="1:26" s="55" customFormat="1" ht="18.75" customHeight="1">
      <c r="A29" s="46"/>
      <c r="B29" s="53" t="s">
        <v>65</v>
      </c>
      <c r="C29" s="53"/>
      <c r="D29" s="53"/>
      <c r="E29" s="53"/>
      <c r="F29" s="48">
        <f>G29+H29</f>
        <v>21190</v>
      </c>
      <c r="G29" s="49">
        <v>6215</v>
      </c>
      <c r="H29" s="49">
        <v>14975</v>
      </c>
      <c r="I29" s="50">
        <v>27379</v>
      </c>
      <c r="J29" s="51">
        <v>10325</v>
      </c>
      <c r="K29" s="51">
        <v>17054</v>
      </c>
      <c r="L29" s="48">
        <v>23712</v>
      </c>
      <c r="M29" s="48">
        <v>6431</v>
      </c>
      <c r="N29" s="52">
        <v>17281</v>
      </c>
      <c r="O29" s="48">
        <v>28503</v>
      </c>
      <c r="P29" s="48">
        <v>6116</v>
      </c>
      <c r="Q29" s="49">
        <v>22387</v>
      </c>
      <c r="R29" s="49">
        <v>36109</v>
      </c>
      <c r="S29" s="49">
        <v>13408</v>
      </c>
      <c r="T29" s="49">
        <v>22701</v>
      </c>
      <c r="U29" s="53"/>
      <c r="V29" s="53" t="s">
        <v>66</v>
      </c>
      <c r="W29" s="53"/>
      <c r="X29" s="53"/>
      <c r="Y29" s="54"/>
      <c r="Z29" s="54"/>
    </row>
    <row r="30" spans="1:26" s="55" customFormat="1" ht="19.5" customHeight="1">
      <c r="A30" s="46"/>
      <c r="B30" s="53" t="s">
        <v>67</v>
      </c>
      <c r="C30" s="53"/>
      <c r="D30" s="53"/>
      <c r="E30" s="53"/>
      <c r="F30" s="48">
        <f>G30+H30</f>
        <v>4386</v>
      </c>
      <c r="G30" s="49">
        <v>1364</v>
      </c>
      <c r="H30" s="49">
        <v>3022</v>
      </c>
      <c r="I30" s="50">
        <v>9545</v>
      </c>
      <c r="J30" s="51">
        <v>2579</v>
      </c>
      <c r="K30" s="51">
        <v>6966</v>
      </c>
      <c r="L30" s="48">
        <v>11923</v>
      </c>
      <c r="M30" s="48">
        <v>3390</v>
      </c>
      <c r="N30" s="52">
        <v>8533</v>
      </c>
      <c r="O30" s="48">
        <v>11023</v>
      </c>
      <c r="P30" s="48">
        <v>845</v>
      </c>
      <c r="Q30" s="49">
        <v>10178</v>
      </c>
      <c r="R30" s="49">
        <v>9598</v>
      </c>
      <c r="S30" s="49">
        <v>898</v>
      </c>
      <c r="T30" s="49">
        <v>8700</v>
      </c>
      <c r="U30" s="53"/>
      <c r="V30" s="53" t="s">
        <v>68</v>
      </c>
      <c r="W30" s="53"/>
      <c r="X30" s="53"/>
      <c r="Y30" s="54"/>
      <c r="Z30" s="54"/>
    </row>
    <row r="31" spans="1:26" s="55" customFormat="1" ht="19.5" customHeight="1">
      <c r="A31" s="46"/>
      <c r="B31" s="47" t="s">
        <v>69</v>
      </c>
      <c r="C31" s="53"/>
      <c r="D31" s="53"/>
      <c r="E31" s="53"/>
      <c r="F31" s="48">
        <f>G31+H31</f>
        <v>5689</v>
      </c>
      <c r="G31" s="49">
        <v>1244</v>
      </c>
      <c r="H31" s="49">
        <v>4445</v>
      </c>
      <c r="I31" s="50">
        <v>7806</v>
      </c>
      <c r="J31" s="51">
        <v>6234</v>
      </c>
      <c r="K31" s="51">
        <v>1572</v>
      </c>
      <c r="L31" s="48">
        <v>2542</v>
      </c>
      <c r="M31" s="48">
        <v>1402</v>
      </c>
      <c r="N31" s="52">
        <v>1140</v>
      </c>
      <c r="O31" s="48">
        <v>713</v>
      </c>
      <c r="P31" s="48">
        <v>257</v>
      </c>
      <c r="Q31" s="49">
        <v>456</v>
      </c>
      <c r="R31" s="49">
        <v>2246</v>
      </c>
      <c r="S31" s="49">
        <v>1357</v>
      </c>
      <c r="T31" s="49">
        <v>889</v>
      </c>
      <c r="U31" s="53"/>
      <c r="V31" s="53" t="s">
        <v>70</v>
      </c>
      <c r="W31" s="53"/>
      <c r="X31" s="53"/>
      <c r="Y31" s="54"/>
      <c r="Z31" s="54"/>
    </row>
    <row r="32" spans="1:26" s="55" customFormat="1" ht="19.5" customHeight="1">
      <c r="A32" s="46"/>
      <c r="B32" s="47" t="s">
        <v>71</v>
      </c>
      <c r="C32" s="53"/>
      <c r="D32" s="53"/>
      <c r="E32" s="53"/>
      <c r="F32" s="48">
        <f>G32+H32</f>
        <v>25257</v>
      </c>
      <c r="G32" s="49">
        <v>11242</v>
      </c>
      <c r="H32" s="49">
        <v>14015</v>
      </c>
      <c r="I32" s="50">
        <v>16788</v>
      </c>
      <c r="J32" s="51">
        <v>10764</v>
      </c>
      <c r="K32" s="51">
        <v>6024</v>
      </c>
      <c r="L32" s="48">
        <v>2215</v>
      </c>
      <c r="M32" s="48">
        <v>12045</v>
      </c>
      <c r="N32" s="52">
        <v>10170</v>
      </c>
      <c r="O32" s="48">
        <v>19953</v>
      </c>
      <c r="P32" s="48">
        <v>6447</v>
      </c>
      <c r="Q32" s="49">
        <v>13506</v>
      </c>
      <c r="R32" s="49">
        <v>26207</v>
      </c>
      <c r="S32" s="49">
        <v>9357</v>
      </c>
      <c r="T32" s="49">
        <v>16850</v>
      </c>
      <c r="U32" s="53"/>
      <c r="V32" s="53" t="s">
        <v>72</v>
      </c>
      <c r="W32" s="53"/>
      <c r="X32" s="53"/>
      <c r="Y32" s="54"/>
      <c r="Z32" s="54"/>
    </row>
    <row r="33" spans="1:26" s="55" customFormat="1" ht="19.5" customHeight="1">
      <c r="A33" s="46"/>
      <c r="B33" s="47" t="s">
        <v>73</v>
      </c>
      <c r="C33" s="53"/>
      <c r="D33" s="53"/>
      <c r="E33" s="53"/>
      <c r="F33" s="48">
        <v>1471</v>
      </c>
      <c r="G33" s="49" t="s">
        <v>31</v>
      </c>
      <c r="H33" s="49">
        <v>1471</v>
      </c>
      <c r="I33" s="50">
        <v>1397</v>
      </c>
      <c r="J33" s="51">
        <v>94</v>
      </c>
      <c r="K33" s="51">
        <v>1303</v>
      </c>
      <c r="L33" s="48">
        <v>6922</v>
      </c>
      <c r="M33" s="48">
        <v>3963</v>
      </c>
      <c r="N33" s="52">
        <v>2959</v>
      </c>
      <c r="O33" s="48">
        <v>2490</v>
      </c>
      <c r="P33" s="48" t="s">
        <v>31</v>
      </c>
      <c r="Q33" s="49">
        <v>2490</v>
      </c>
      <c r="R33" s="49">
        <v>1449</v>
      </c>
      <c r="S33" s="49" t="s">
        <v>31</v>
      </c>
      <c r="T33" s="49">
        <v>1449</v>
      </c>
      <c r="U33" s="53"/>
      <c r="V33" s="53" t="s">
        <v>74</v>
      </c>
      <c r="W33" s="53"/>
      <c r="X33" s="53"/>
      <c r="Y33" s="54"/>
      <c r="Z33" s="54"/>
    </row>
    <row r="34" spans="1:26" s="55" customFormat="1" ht="18" customHeight="1">
      <c r="A34" s="46"/>
      <c r="B34" s="47" t="s">
        <v>75</v>
      </c>
      <c r="C34" s="47"/>
      <c r="D34" s="53"/>
      <c r="E34" s="53"/>
      <c r="F34" s="48" t="s">
        <v>31</v>
      </c>
      <c r="G34" s="49" t="s">
        <v>31</v>
      </c>
      <c r="H34" s="49" t="s">
        <v>31</v>
      </c>
      <c r="I34" s="50" t="s">
        <v>31</v>
      </c>
      <c r="J34" s="51" t="s">
        <v>31</v>
      </c>
      <c r="K34" s="51" t="s">
        <v>31</v>
      </c>
      <c r="L34" s="48" t="s">
        <v>31</v>
      </c>
      <c r="M34" s="48" t="s">
        <v>31</v>
      </c>
      <c r="N34" s="52" t="s">
        <v>31</v>
      </c>
      <c r="O34" s="48" t="s">
        <v>31</v>
      </c>
      <c r="P34" s="48" t="s">
        <v>31</v>
      </c>
      <c r="Q34" s="49" t="s">
        <v>31</v>
      </c>
      <c r="R34" s="49" t="s">
        <v>31</v>
      </c>
      <c r="S34" s="49" t="s">
        <v>31</v>
      </c>
      <c r="T34" s="49" t="s">
        <v>31</v>
      </c>
      <c r="U34" s="53"/>
      <c r="V34" s="53"/>
      <c r="W34" s="53" t="s">
        <v>76</v>
      </c>
      <c r="X34" s="53"/>
      <c r="Y34" s="54"/>
      <c r="Z34" s="54"/>
    </row>
    <row r="35" spans="1:26" s="55" customFormat="1" ht="18" customHeight="1">
      <c r="A35" s="46"/>
      <c r="B35" s="53" t="s">
        <v>77</v>
      </c>
      <c r="C35" s="53"/>
      <c r="D35" s="53"/>
      <c r="E35" s="53"/>
      <c r="F35" s="48" t="s">
        <v>31</v>
      </c>
      <c r="G35" s="49" t="s">
        <v>31</v>
      </c>
      <c r="H35" s="49" t="s">
        <v>31</v>
      </c>
      <c r="I35" s="50" t="s">
        <v>31</v>
      </c>
      <c r="J35" s="51" t="s">
        <v>31</v>
      </c>
      <c r="K35" s="51" t="s">
        <v>31</v>
      </c>
      <c r="L35" s="48" t="s">
        <v>31</v>
      </c>
      <c r="M35" s="48" t="s">
        <v>31</v>
      </c>
      <c r="N35" s="52" t="s">
        <v>31</v>
      </c>
      <c r="O35" s="48" t="s">
        <v>31</v>
      </c>
      <c r="P35" s="48" t="s">
        <v>31</v>
      </c>
      <c r="Q35" s="49" t="s">
        <v>31</v>
      </c>
      <c r="R35" s="49" t="s">
        <v>31</v>
      </c>
      <c r="S35" s="49" t="s">
        <v>31</v>
      </c>
      <c r="T35" s="49" t="s">
        <v>31</v>
      </c>
      <c r="U35" s="53"/>
      <c r="V35" s="53" t="s">
        <v>78</v>
      </c>
      <c r="W35" s="53"/>
      <c r="X35" s="53"/>
      <c r="Y35" s="54"/>
      <c r="Z35" s="54"/>
    </row>
    <row r="36" spans="1:26" s="55" customFormat="1" ht="17.25" customHeight="1">
      <c r="A36" s="59"/>
      <c r="B36" s="53" t="s">
        <v>79</v>
      </c>
      <c r="C36" s="53"/>
      <c r="D36" s="53"/>
      <c r="E36" s="53"/>
      <c r="F36" s="48" t="s">
        <v>31</v>
      </c>
      <c r="G36" s="48" t="s">
        <v>31</v>
      </c>
      <c r="H36" s="48" t="s">
        <v>31</v>
      </c>
      <c r="I36" s="50">
        <v>135</v>
      </c>
      <c r="J36" s="50" t="s">
        <v>80</v>
      </c>
      <c r="K36" s="50">
        <v>135</v>
      </c>
      <c r="L36" s="48" t="s">
        <v>31</v>
      </c>
      <c r="M36" s="48" t="s">
        <v>31</v>
      </c>
      <c r="N36" s="48" t="s">
        <v>31</v>
      </c>
      <c r="O36" s="48" t="s">
        <v>31</v>
      </c>
      <c r="P36" s="48" t="s">
        <v>31</v>
      </c>
      <c r="Q36" s="48" t="s">
        <v>31</v>
      </c>
      <c r="R36" s="48" t="s">
        <v>31</v>
      </c>
      <c r="S36" s="48" t="s">
        <v>31</v>
      </c>
      <c r="T36" s="48" t="s">
        <v>31</v>
      </c>
      <c r="U36" s="53"/>
      <c r="V36" s="53" t="s">
        <v>81</v>
      </c>
      <c r="W36" s="53"/>
      <c r="X36" s="53"/>
      <c r="Y36" s="54"/>
      <c r="Z36" s="54"/>
    </row>
    <row r="37" spans="1:26" s="64" customFormat="1" ht="3" customHeight="1">
      <c r="A37" s="60"/>
      <c r="B37" s="60"/>
      <c r="C37" s="60"/>
      <c r="D37" s="60"/>
      <c r="E37" s="60"/>
      <c r="F37" s="61"/>
      <c r="G37" s="61"/>
      <c r="H37" s="61"/>
      <c r="I37" s="62"/>
      <c r="J37" s="62"/>
      <c r="K37" s="62"/>
      <c r="L37" s="61"/>
      <c r="M37" s="61"/>
      <c r="N37" s="61"/>
      <c r="O37" s="61"/>
      <c r="P37" s="61"/>
      <c r="Q37" s="61"/>
      <c r="R37" s="61"/>
      <c r="S37" s="61"/>
      <c r="T37" s="61"/>
      <c r="U37" s="60"/>
      <c r="V37" s="60"/>
      <c r="W37" s="60"/>
      <c r="X37" s="60"/>
      <c r="Y37" s="63"/>
      <c r="Z37" s="63"/>
    </row>
    <row r="38" spans="1:26" s="64" customFormat="1" ht="12.75" customHeight="1">
      <c r="B38" s="63"/>
      <c r="C38" s="63"/>
      <c r="D38" s="63"/>
      <c r="E38" s="63"/>
      <c r="F38" s="63"/>
      <c r="G38" s="63"/>
      <c r="H38" s="63"/>
      <c r="I38" s="65"/>
      <c r="J38" s="65"/>
      <c r="K38" s="65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</row>
    <row r="39" spans="1:26" s="66" customFormat="1" ht="25.5" customHeight="1">
      <c r="C39" s="67" t="s">
        <v>82</v>
      </c>
      <c r="D39" s="9" t="s">
        <v>83</v>
      </c>
      <c r="I39" s="68"/>
      <c r="J39" s="68"/>
      <c r="K39" s="68"/>
      <c r="T39" s="69"/>
      <c r="Y39" s="69"/>
      <c r="Z39" s="69"/>
    </row>
    <row r="40" spans="1:26" s="66" customFormat="1" ht="16.5" customHeight="1">
      <c r="C40" s="70" t="s">
        <v>84</v>
      </c>
      <c r="D40" s="71" t="s">
        <v>85</v>
      </c>
      <c r="I40" s="68"/>
      <c r="J40" s="68"/>
      <c r="K40" s="68"/>
      <c r="Y40" s="69"/>
      <c r="Z40" s="69"/>
    </row>
    <row r="41" spans="1:26">
      <c r="R41" s="13"/>
    </row>
    <row r="42" spans="1:26">
      <c r="B42" s="54"/>
    </row>
    <row r="45" spans="1:26">
      <c r="B45" s="55"/>
    </row>
    <row r="48" spans="1:26">
      <c r="B48" s="54"/>
    </row>
    <row r="49" spans="2:2">
      <c r="B49" s="54"/>
    </row>
    <row r="51" spans="2:2">
      <c r="B51" s="55"/>
    </row>
  </sheetData>
  <mergeCells count="17">
    <mergeCell ref="V8:X8"/>
    <mergeCell ref="B3:E7"/>
    <mergeCell ref="F3:Q3"/>
    <mergeCell ref="R3:T3"/>
    <mergeCell ref="V3:X7"/>
    <mergeCell ref="F4:H4"/>
    <mergeCell ref="I4:K4"/>
    <mergeCell ref="L4:N4"/>
    <mergeCell ref="O4:Q4"/>
    <mergeCell ref="R4:T4"/>
    <mergeCell ref="F5:H5"/>
    <mergeCell ref="A16:E16"/>
    <mergeCell ref="I5:K5"/>
    <mergeCell ref="L5:N5"/>
    <mergeCell ref="O5:Q5"/>
    <mergeCell ref="R5:T5"/>
    <mergeCell ref="B8:E8"/>
  </mergeCells>
  <pageMargins left="0.59055118110236227" right="0.35433070866141736" top="0.59055118110236227" bottom="0.39370078740157483" header="0.51181102362204722" footer="0.51181102362204722"/>
  <pageSetup paperSize="9" scale="7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T-2.4</vt:lpstr>
      <vt:lpstr>'T-2.4'!Print_Area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2015-11-03T03:06:41Z</dcterms:created>
  <dcterms:modified xsi:type="dcterms:W3CDTF">2015-11-03T04:34:36Z</dcterms:modified>
</cp:coreProperties>
</file>