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4" sheetId="12" r:id="rId1"/>
  </sheets>
  <definedNames>
    <definedName name="_xlnm.Print_Area" localSheetId="0">'T-2.4'!$A$1:$AD$48</definedName>
  </definedNames>
  <calcPr calcId="125725"/>
</workbook>
</file>

<file path=xl/calcChain.xml><?xml version="1.0" encoding="utf-8"?>
<calcChain xmlns="http://schemas.openxmlformats.org/spreadsheetml/2006/main">
  <c r="U32" i="12"/>
  <c r="U33"/>
  <c r="U34"/>
  <c r="R32"/>
  <c r="R33"/>
  <c r="R34"/>
  <c r="V12"/>
  <c r="U13"/>
  <c r="U31"/>
  <c r="U30"/>
  <c r="U28"/>
  <c r="U27"/>
  <c r="U26"/>
  <c r="U25"/>
  <c r="U24"/>
  <c r="U23"/>
  <c r="U22"/>
  <c r="U21"/>
  <c r="U19"/>
  <c r="U18"/>
  <c r="U16"/>
  <c r="U15"/>
  <c r="U14"/>
  <c r="W12"/>
  <c r="W10"/>
  <c r="V10"/>
  <c r="U10"/>
  <c r="R11"/>
  <c r="R10" s="1"/>
  <c r="R31"/>
  <c r="R30"/>
  <c r="R28"/>
  <c r="R27"/>
  <c r="R26"/>
  <c r="R25"/>
  <c r="R24"/>
  <c r="R23"/>
  <c r="R22"/>
  <c r="R21"/>
  <c r="R19"/>
  <c r="R18"/>
  <c r="R16"/>
  <c r="R15"/>
  <c r="R14"/>
  <c r="R13"/>
  <c r="R12" s="1"/>
  <c r="O31"/>
  <c r="O30"/>
  <c r="O28"/>
  <c r="O27"/>
  <c r="O26"/>
  <c r="O25"/>
  <c r="O24"/>
  <c r="O23"/>
  <c r="O22"/>
  <c r="O21"/>
  <c r="O19"/>
  <c r="O18"/>
  <c r="O16"/>
  <c r="O15"/>
  <c r="O14"/>
  <c r="O13"/>
  <c r="O12" s="1"/>
  <c r="O9" s="1"/>
  <c r="O11"/>
  <c r="L34"/>
  <c r="L33"/>
  <c r="L32"/>
  <c r="L31"/>
  <c r="L30"/>
  <c r="L28"/>
  <c r="L27"/>
  <c r="L26"/>
  <c r="L25"/>
  <c r="L24"/>
  <c r="L23"/>
  <c r="L22"/>
  <c r="L21"/>
  <c r="L19"/>
  <c r="L18"/>
  <c r="L16"/>
  <c r="L15"/>
  <c r="L14"/>
  <c r="L13"/>
  <c r="L11"/>
  <c r="I34"/>
  <c r="I33"/>
  <c r="I32"/>
  <c r="I31"/>
  <c r="I30"/>
  <c r="I28"/>
  <c r="I27"/>
  <c r="I26"/>
  <c r="I25"/>
  <c r="I24"/>
  <c r="I23"/>
  <c r="I22"/>
  <c r="I21"/>
  <c r="I19"/>
  <c r="I18"/>
  <c r="I16"/>
  <c r="I15"/>
  <c r="I14"/>
  <c r="I13"/>
  <c r="I11"/>
  <c r="F34"/>
  <c r="F33"/>
  <c r="F32"/>
  <c r="F31"/>
  <c r="F30"/>
  <c r="F28"/>
  <c r="F27"/>
  <c r="F26"/>
  <c r="F25"/>
  <c r="F24"/>
  <c r="F23"/>
  <c r="F22"/>
  <c r="F21"/>
  <c r="F19"/>
  <c r="F18"/>
  <c r="F16"/>
  <c r="F15"/>
  <c r="F14"/>
  <c r="F13"/>
  <c r="F12" s="1"/>
  <c r="F9" s="1"/>
  <c r="F11"/>
  <c r="T10"/>
  <c r="S10"/>
  <c r="S9" s="1"/>
  <c r="T12"/>
  <c r="T9" s="1"/>
  <c r="S12"/>
  <c r="I12"/>
  <c r="J12"/>
  <c r="K12"/>
  <c r="L12"/>
  <c r="M12"/>
  <c r="M9" s="1"/>
  <c r="N12"/>
  <c r="P12"/>
  <c r="Q12"/>
  <c r="I10"/>
  <c r="J10"/>
  <c r="J9" s="1"/>
  <c r="K10"/>
  <c r="K9" s="1"/>
  <c r="L10"/>
  <c r="L9" s="1"/>
  <c r="M10"/>
  <c r="N10"/>
  <c r="N9" s="1"/>
  <c r="O10"/>
  <c r="P10"/>
  <c r="Q10"/>
  <c r="I9"/>
  <c r="P9"/>
  <c r="Q9"/>
  <c r="H12"/>
  <c r="G12"/>
  <c r="H10"/>
  <c r="H9" s="1"/>
  <c r="G10"/>
  <c r="G9" s="1"/>
  <c r="F10"/>
  <c r="R9" l="1"/>
  <c r="V9"/>
  <c r="W9"/>
  <c r="U12"/>
  <c r="U9" s="1"/>
</calcChain>
</file>

<file path=xl/sharedStrings.xml><?xml version="1.0" encoding="utf-8"?>
<sst xmlns="http://schemas.openxmlformats.org/spreadsheetml/2006/main" count="157" uniqueCount="82">
  <si>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</si>
  <si>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</si>
  <si>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</si>
  <si>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</si>
  <si>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</si>
  <si>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</si>
  <si>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</si>
  <si>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</si>
  <si>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</si>
  <si>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</si>
  <si>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</si>
  <si>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</si>
  <si>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</si>
  <si>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</si>
  <si>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</si>
  <si>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</si>
  <si>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</si>
  <si>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</si>
  <si>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</si>
  <si>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</si>
  <si>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</si>
  <si>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</si>
  <si>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</si>
  <si>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</si>
  <si>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</si>
  <si>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</si>
  <si>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</si>
  <si>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</si>
  <si>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</si>
  <si>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</si>
  <si>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</si>
  <si>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</si>
  <si>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</si>
  <si>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</si>
  <si>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</si>
  <si>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</si>
  <si>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</si>
  <si>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</si>
  <si>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</si>
  <si>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</si>
  <si>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</si>
  <si>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</si>
  <si>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</si>
  <si>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</si>
  <si>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</si>
  <si>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</si>
  <si>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</si>
  <si>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</si>
  <si>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</si>
  <si>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</si>
  <si>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</si>
  <si>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</si>
  <si>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</si>
  <si>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</si>
  <si>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</si>
  <si>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</si>
  <si>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</si>
  <si>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</si>
  <si>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</si>
  <si>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</si>
  <si>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</si>
  <si>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</si>
  <si>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</si>
  <si>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</si>
  <si>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</si>
  <si>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2557 (2014)</t>
  </si>
  <si>
    <t>-</t>
  </si>
  <si>
    <t xml:space="preserve"> -</t>
  </si>
  <si>
    <t xml:space="preserve"> (หน่วยเป็นพัน   In thousands)</t>
  </si>
  <si>
    <t>Water supply , sewerage , waste management</t>
  </si>
  <si>
    <t>และรถจักรยานยนต์</t>
  </si>
  <si>
    <t>การขนส่ง สถานที่เก็บสินค้า และการคมนาคม</t>
  </si>
  <si>
    <t>กิจกรรมโรงแรม และการบริการด้านอาหาร</t>
  </si>
  <si>
    <t>และการประกันสังคมภาคบังคับ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</si>
  <si>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</si>
  <si>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</si>
  <si>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</si>
  <si>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2558 (2015)</t>
  </si>
  <si>
    <t xml:space="preserve">    ที่มา : สำรวจภาวะการทำงานของประชากร พ.ศ. 2557 - 2558 ระดับจังหวัด  สำนักงานสถิติแห่งชาติ</t>
  </si>
  <si>
    <t>ตาราง  2.4  ประชากรอายุ 15 ปีขึ้นไปที่มีงานทำ จำแนกตามประเภทอุตสาหกรรม และเพศ เป็นรายไตรมาส พ.ศ. 2557 - 2558</t>
  </si>
  <si>
    <t>Source : Labour Force Survey : 2014 - 2015, Provincial level,  National Statistical Office</t>
  </si>
  <si>
    <t>Table  2.4  Employed Persons Aged 15 Years and Over by Industry, Sex and Quarterly : 2014 - 2015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</si>
</sst>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8" formatCode="_-* #,##0.0_-;\-* #,##0.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68" fontId="3" fillId="0" borderId="0" xfId="1" applyNumberFormat="1" applyFont="1"/>
    <xf numFmtId="168" fontId="4" fillId="0" borderId="0" xfId="1" applyNumberFormat="1" applyFont="1"/>
    <xf numFmtId="168" fontId="4" fillId="0" borderId="0" xfId="1" applyNumberFormat="1" applyFont="1" applyBorder="1"/>
    <xf numFmtId="0" fontId="8" fillId="0" borderId="8" xfId="0" applyFont="1" applyBorder="1"/>
    <xf numFmtId="168" fontId="8" fillId="0" borderId="8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168" fontId="8" fillId="0" borderId="2" xfId="1" applyNumberFormat="1" applyFont="1" applyBorder="1" applyAlignment="1">
      <alignment horizontal="center"/>
    </xf>
    <xf numFmtId="168" fontId="8" fillId="0" borderId="9" xfId="1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/>
    <xf numFmtId="168" fontId="8" fillId="0" borderId="5" xfId="1" applyNumberFormat="1" applyFont="1" applyBorder="1" applyAlignment="1">
      <alignment horizontal="center"/>
    </xf>
    <xf numFmtId="168" fontId="8" fillId="0" borderId="4" xfId="1" applyNumberFormat="1" applyFont="1" applyBorder="1" applyAlignment="1">
      <alignment horizontal="center"/>
    </xf>
    <xf numFmtId="168" fontId="8" fillId="0" borderId="7" xfId="1" applyNumberFormat="1" applyFont="1" applyBorder="1" applyAlignment="1">
      <alignment horizontal="center"/>
    </xf>
    <xf numFmtId="168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8" fillId="0" borderId="10" xfId="1" applyNumberFormat="1" applyFont="1" applyBorder="1" applyAlignment="1"/>
    <xf numFmtId="168" fontId="8" fillId="0" borderId="6" xfId="1" applyNumberFormat="1" applyFont="1" applyBorder="1" applyAlignment="1"/>
    <xf numFmtId="168" fontId="8" fillId="0" borderId="0" xfId="1" applyNumberFormat="1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8" fontId="8" fillId="0" borderId="3" xfId="1" applyNumberFormat="1" applyFont="1" applyBorder="1" applyAlignment="1">
      <alignment vertical="center"/>
    </xf>
    <xf numFmtId="168" fontId="8" fillId="0" borderId="6" xfId="1" applyNumberFormat="1" applyFont="1" applyBorder="1" applyAlignment="1">
      <alignment vertical="center"/>
    </xf>
    <xf numFmtId="0" fontId="8" fillId="0" borderId="0" xfId="0" applyFont="1" applyBorder="1" applyAlignment="1"/>
    <xf numFmtId="0" fontId="9" fillId="0" borderId="0" xfId="0" applyFont="1" applyAlignment="1">
      <alignment vertical="center"/>
    </xf>
    <xf numFmtId="168" fontId="9" fillId="0" borderId="3" xfId="1" applyNumberFormat="1" applyFont="1" applyBorder="1" applyAlignment="1">
      <alignment vertical="center"/>
    </xf>
    <xf numFmtId="168" fontId="9" fillId="0" borderId="6" xfId="1" applyNumberFormat="1" applyFont="1" applyBorder="1" applyAlignment="1">
      <alignment vertical="center"/>
    </xf>
    <xf numFmtId="168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8" fontId="8" fillId="0" borderId="0" xfId="1" applyNumberFormat="1" applyFont="1" applyBorder="1" applyAlignment="1">
      <alignment vertical="center"/>
    </xf>
    <xf numFmtId="168" fontId="9" fillId="0" borderId="6" xfId="1" applyNumberFormat="1" applyFont="1" applyBorder="1" applyAlignment="1">
      <alignment horizontal="right" vertical="center"/>
    </xf>
    <xf numFmtId="168" fontId="9" fillId="0" borderId="3" xfId="1" applyNumberFormat="1" applyFont="1" applyBorder="1" applyAlignment="1">
      <alignment horizontal="right" vertical="center"/>
    </xf>
    <xf numFmtId="168" fontId="9" fillId="0" borderId="2" xfId="1" applyNumberFormat="1" applyFont="1" applyBorder="1" applyAlignment="1">
      <alignment vertical="center"/>
    </xf>
    <xf numFmtId="0" fontId="9" fillId="0" borderId="1" xfId="0" applyFont="1" applyBorder="1"/>
    <xf numFmtId="168" fontId="9" fillId="0" borderId="5" xfId="1" applyNumberFormat="1" applyFont="1" applyBorder="1" applyAlignment="1">
      <alignment horizontal="right"/>
    </xf>
    <xf numFmtId="168" fontId="9" fillId="0" borderId="4" xfId="1" applyNumberFormat="1" applyFont="1" applyBorder="1" applyAlignment="1">
      <alignment horizontal="right"/>
    </xf>
    <xf numFmtId="168" fontId="9" fillId="0" borderId="7" xfId="1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/>
    <xf numFmtId="168" fontId="9" fillId="0" borderId="0" xfId="1" applyNumberFormat="1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168" fontId="9" fillId="0" borderId="0" xfId="1" applyNumberFormat="1" applyFont="1" applyAlignment="1">
      <alignment vertical="center"/>
    </xf>
    <xf numFmtId="168" fontId="5" fillId="0" borderId="0" xfId="1" applyNumberFormat="1" applyFont="1"/>
    <xf numFmtId="168" fontId="8" fillId="2" borderId="9" xfId="1" applyNumberFormat="1" applyFont="1" applyFill="1" applyBorder="1" applyAlignment="1"/>
    <xf numFmtId="168" fontId="8" fillId="0" borderId="3" xfId="1" applyNumberFormat="1" applyFont="1" applyBorder="1" applyAlignment="1"/>
    <xf numFmtId="0" fontId="9" fillId="0" borderId="3" xfId="0" applyFont="1" applyBorder="1" applyAlignment="1">
      <alignment vertical="center"/>
    </xf>
    <xf numFmtId="168" fontId="8" fillId="0" borderId="11" xfId="1" applyNumberFormat="1" applyFont="1" applyBorder="1" applyAlignment="1">
      <alignment horizontal="center"/>
    </xf>
    <xf numFmtId="168" fontId="8" fillId="0" borderId="10" xfId="1" applyNumberFormat="1" applyFont="1" applyBorder="1" applyAlignment="1">
      <alignment horizontal="center"/>
    </xf>
    <xf numFmtId="168" fontId="8" fillId="0" borderId="2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Border="1" applyAlignment="1">
      <alignment horizontal="center"/>
    </xf>
    <xf numFmtId="168" fontId="8" fillId="0" borderId="5" xfId="1" applyNumberFormat="1" applyFont="1" applyBorder="1" applyAlignment="1">
      <alignment horizontal="center" vertical="center"/>
    </xf>
    <xf numFmtId="168" fontId="8" fillId="0" borderId="1" xfId="1" applyNumberFormat="1" applyFont="1" applyBorder="1" applyAlignment="1">
      <alignment horizontal="center" vertical="center"/>
    </xf>
    <xf numFmtId="168" fontId="8" fillId="0" borderId="7" xfId="1" applyNumberFormat="1" applyFont="1" applyBorder="1" applyAlignment="1">
      <alignment horizontal="center" vertical="center"/>
    </xf>
    <xf numFmtId="168" fontId="8" fillId="0" borderId="11" xfId="1" applyNumberFormat="1" applyFont="1" applyBorder="1" applyAlignment="1">
      <alignment horizontal="center" vertical="center"/>
    </xf>
    <xf numFmtId="168" fontId="8" fillId="0" borderId="8" xfId="1" applyNumberFormat="1" applyFont="1" applyBorder="1" applyAlignment="1">
      <alignment horizontal="center" vertical="center"/>
    </xf>
    <xf numFmtId="168" fontId="8" fillId="0" borderId="10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8" fontId="8" fillId="0" borderId="12" xfId="1" applyNumberFormat="1" applyFont="1" applyBorder="1" applyAlignment="1">
      <alignment horizontal="center"/>
    </xf>
    <xf numFmtId="168" fontId="8" fillId="0" borderId="13" xfId="1" applyNumberFormat="1" applyFont="1" applyBorder="1" applyAlignment="1">
      <alignment horizontal="center"/>
    </xf>
    <xf numFmtId="168" fontId="8" fillId="0" borderId="14" xfId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104775</xdr:colOff>
      <xdr:row>0</xdr:row>
      <xdr:rowOff>9525</xdr:rowOff>
    </xdr:from>
    <xdr:to>
      <xdr:col>30</xdr:col>
      <xdr:colOff>0</xdr:colOff>
      <xdr:row>48</xdr:row>
      <xdr:rowOff>0</xdr:rowOff>
    </xdr:to>
    <xdr:grpSp>
      <xdr:nvGrpSpPr>
        <xdr:cNvPr id="4886" name="Group 142"/>
        <xdr:cNvGrpSpPr>
          <a:grpSpLocks/>
        </xdr:cNvGrpSpPr>
      </xdr:nvGrpSpPr>
      <xdr:grpSpPr bwMode="auto">
        <a:xfrm>
          <a:off x="15182850" y="9525"/>
          <a:ext cx="409575" cy="10515600"/>
          <a:chOff x="1020" y="712"/>
          <a:chExt cx="23" cy="67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7" y="730"/>
            <a:ext cx="16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20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0" y="712"/>
            <a:ext cx="2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20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</a:p>
        </xdr:txBody>
      </xdr:sp>
      <xdr:cxnSp macro="">
        <xdr:nvCxnSpPr>
          <xdr:cNvPr id="4889" name="Straight Connector 12"/>
          <xdr:cNvCxnSpPr>
            <a:cxnSpLocks noChangeShapeType="1"/>
          </xdr:cNvCxnSpPr>
        </xdr:nvCxnSpPr>
        <xdr:spPr bwMode="auto">
          <a:xfrm rot="5400000">
            <a:off x="701" y="1059"/>
            <a:ext cx="652" cy="0"/>
          </a:xfrm>
          <a:prstGeom prst="line">
            <a:avLst/>
          </a:prstGeom>
          <a:noFill/>
          <a:ln w="98425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G52"/>
  <sheetViews>
    <sheetView showGridLines="0" tabSelected="1" zoomScaleSheetLayoutView="100" workbookViewId="0">
      <selection activeCell="R14" sqref="R14"/>
    </sheetView>
  </sheetViews>
  <sheetFormatPr defaultRowHeight="18.75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28" style="5" customWidth="1"/>
    <col min="6" max="20" width="7.7109375" style="59" customWidth="1"/>
    <col min="21" max="21" width="7" style="59" customWidth="1"/>
    <col min="22" max="23" width="7.7109375" style="59" customWidth="1"/>
    <col min="24" max="24" width="1.7109375" style="59" customWidth="1"/>
    <col min="25" max="26" width="1.7109375" style="5" customWidth="1"/>
    <col min="27" max="27" width="9.140625" style="5"/>
    <col min="28" max="28" width="33.140625" style="5" customWidth="1"/>
    <col min="29" max="29" width="2.7109375" style="4" customWidth="1"/>
    <col min="30" max="30" width="5" style="5" customWidth="1"/>
    <col min="31" max="16384" width="9.140625" style="5"/>
  </cols>
  <sheetData>
    <row r="1" spans="1:33" s="1" customFormat="1" ht="21.75" customHeight="1">
      <c r="A1" s="67" t="s">
        <v>79</v>
      </c>
      <c r="D1" s="10"/>
      <c r="E1" s="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AC1" s="6"/>
    </row>
    <row r="2" spans="1:33" s="3" customFormat="1" ht="21.75" customHeight="1">
      <c r="A2" s="68" t="s">
        <v>81</v>
      </c>
      <c r="C2" s="1"/>
      <c r="D2" s="2"/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AC2" s="7"/>
    </row>
    <row r="3" spans="1:33" s="3" customFormat="1" ht="18" customHeight="1">
      <c r="B3" s="7"/>
      <c r="C3" s="7"/>
      <c r="D3" s="7"/>
      <c r="E3" s="7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5"/>
      <c r="AB3" s="13" t="s">
        <v>68</v>
      </c>
      <c r="AC3" s="7"/>
    </row>
    <row r="4" spans="1:33" s="21" customFormat="1" ht="16.350000000000001" customHeight="1">
      <c r="A4" s="17"/>
      <c r="B4" s="76" t="s">
        <v>6</v>
      </c>
      <c r="C4" s="76"/>
      <c r="D4" s="76"/>
      <c r="E4" s="77"/>
      <c r="F4" s="82" t="s">
        <v>65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  <c r="R4" s="82" t="s">
        <v>77</v>
      </c>
      <c r="S4" s="83"/>
      <c r="T4" s="83"/>
      <c r="U4" s="83"/>
      <c r="V4" s="83"/>
      <c r="W4" s="84"/>
      <c r="X4" s="63"/>
      <c r="Y4" s="19"/>
      <c r="Z4" s="76" t="s">
        <v>7</v>
      </c>
      <c r="AA4" s="76"/>
      <c r="AB4" s="76"/>
      <c r="AC4" s="20"/>
    </row>
    <row r="5" spans="1:33" s="21" customFormat="1" ht="16.350000000000001" customHeight="1">
      <c r="A5" s="20"/>
      <c r="B5" s="78"/>
      <c r="C5" s="78"/>
      <c r="D5" s="78"/>
      <c r="E5" s="79"/>
      <c r="F5" s="73" t="s">
        <v>24</v>
      </c>
      <c r="G5" s="74"/>
      <c r="H5" s="75"/>
      <c r="I5" s="73" t="s">
        <v>25</v>
      </c>
      <c r="J5" s="74"/>
      <c r="K5" s="74"/>
      <c r="L5" s="73" t="s">
        <v>26</v>
      </c>
      <c r="M5" s="74"/>
      <c r="N5" s="75"/>
      <c r="O5" s="73" t="s">
        <v>23</v>
      </c>
      <c r="P5" s="74"/>
      <c r="Q5" s="75"/>
      <c r="R5" s="73" t="s">
        <v>24</v>
      </c>
      <c r="S5" s="74"/>
      <c r="T5" s="75"/>
      <c r="U5" s="73" t="s">
        <v>25</v>
      </c>
      <c r="V5" s="74"/>
      <c r="W5" s="75"/>
      <c r="X5" s="65"/>
      <c r="Y5" s="22"/>
      <c r="Z5" s="78"/>
      <c r="AA5" s="78"/>
      <c r="AB5" s="78"/>
      <c r="AC5" s="20"/>
    </row>
    <row r="6" spans="1:33" s="21" customFormat="1" ht="16.350000000000001" customHeight="1">
      <c r="A6" s="20"/>
      <c r="B6" s="78"/>
      <c r="C6" s="78"/>
      <c r="D6" s="78"/>
      <c r="E6" s="79"/>
      <c r="F6" s="70" t="s">
        <v>19</v>
      </c>
      <c r="G6" s="71"/>
      <c r="H6" s="72"/>
      <c r="I6" s="70" t="s">
        <v>20</v>
      </c>
      <c r="J6" s="71"/>
      <c r="K6" s="71"/>
      <c r="L6" s="70" t="s">
        <v>21</v>
      </c>
      <c r="M6" s="71"/>
      <c r="N6" s="72"/>
      <c r="O6" s="70" t="s">
        <v>22</v>
      </c>
      <c r="P6" s="71"/>
      <c r="Q6" s="72"/>
      <c r="R6" s="70" t="s">
        <v>19</v>
      </c>
      <c r="S6" s="71"/>
      <c r="T6" s="72"/>
      <c r="U6" s="70" t="s">
        <v>20</v>
      </c>
      <c r="V6" s="71"/>
      <c r="W6" s="72"/>
      <c r="X6" s="65"/>
      <c r="Y6" s="22"/>
      <c r="Z6" s="78"/>
      <c r="AA6" s="78"/>
      <c r="AB6" s="78"/>
      <c r="AC6" s="20"/>
    </row>
    <row r="7" spans="1:33" s="21" customFormat="1" ht="16.350000000000001" customHeight="1">
      <c r="A7" s="20"/>
      <c r="B7" s="78"/>
      <c r="C7" s="78"/>
      <c r="D7" s="78"/>
      <c r="E7" s="79"/>
      <c r="F7" s="63" t="s">
        <v>0</v>
      </c>
      <c r="G7" s="24" t="s">
        <v>1</v>
      </c>
      <c r="H7" s="64" t="s">
        <v>2</v>
      </c>
      <c r="I7" s="18" t="s">
        <v>0</v>
      </c>
      <c r="J7" s="24" t="s">
        <v>1</v>
      </c>
      <c r="K7" s="18" t="s">
        <v>2</v>
      </c>
      <c r="L7" s="63" t="s">
        <v>0</v>
      </c>
      <c r="M7" s="24" t="s">
        <v>1</v>
      </c>
      <c r="N7" s="64" t="s">
        <v>2</v>
      </c>
      <c r="O7" s="63" t="s">
        <v>0</v>
      </c>
      <c r="P7" s="24" t="s">
        <v>1</v>
      </c>
      <c r="Q7" s="64" t="s">
        <v>2</v>
      </c>
      <c r="R7" s="63" t="s">
        <v>0</v>
      </c>
      <c r="S7" s="24" t="s">
        <v>1</v>
      </c>
      <c r="T7" s="64" t="s">
        <v>2</v>
      </c>
      <c r="U7" s="63" t="s">
        <v>0</v>
      </c>
      <c r="V7" s="24" t="s">
        <v>1</v>
      </c>
      <c r="W7" s="64" t="s">
        <v>2</v>
      </c>
      <c r="X7" s="23"/>
      <c r="Y7" s="25"/>
      <c r="Z7" s="78"/>
      <c r="AA7" s="78"/>
      <c r="AB7" s="78"/>
      <c r="AC7" s="20"/>
    </row>
    <row r="8" spans="1:33" s="21" customFormat="1" ht="16.350000000000001" customHeight="1">
      <c r="A8" s="26"/>
      <c r="B8" s="80"/>
      <c r="C8" s="80"/>
      <c r="D8" s="80"/>
      <c r="E8" s="81"/>
      <c r="F8" s="27" t="s">
        <v>3</v>
      </c>
      <c r="G8" s="28" t="s">
        <v>4</v>
      </c>
      <c r="H8" s="29" t="s">
        <v>5</v>
      </c>
      <c r="I8" s="30" t="s">
        <v>3</v>
      </c>
      <c r="J8" s="28" t="s">
        <v>4</v>
      </c>
      <c r="K8" s="30" t="s">
        <v>5</v>
      </c>
      <c r="L8" s="27" t="s">
        <v>3</v>
      </c>
      <c r="M8" s="28" t="s">
        <v>4</v>
      </c>
      <c r="N8" s="29" t="s">
        <v>5</v>
      </c>
      <c r="O8" s="27" t="s">
        <v>3</v>
      </c>
      <c r="P8" s="28" t="s">
        <v>4</v>
      </c>
      <c r="Q8" s="29" t="s">
        <v>5</v>
      </c>
      <c r="R8" s="27" t="s">
        <v>3</v>
      </c>
      <c r="S8" s="28" t="s">
        <v>4</v>
      </c>
      <c r="T8" s="29" t="s">
        <v>5</v>
      </c>
      <c r="U8" s="27" t="s">
        <v>3</v>
      </c>
      <c r="V8" s="28" t="s">
        <v>4</v>
      </c>
      <c r="W8" s="29" t="s">
        <v>5</v>
      </c>
      <c r="X8" s="27"/>
      <c r="Y8" s="31"/>
      <c r="Z8" s="80"/>
      <c r="AA8" s="80"/>
      <c r="AB8" s="80"/>
      <c r="AC8" s="20"/>
    </row>
    <row r="9" spans="1:33" s="21" customFormat="1" ht="16.350000000000001" customHeight="1">
      <c r="B9" s="69" t="s">
        <v>28</v>
      </c>
      <c r="C9" s="69"/>
      <c r="D9" s="69"/>
      <c r="E9" s="69"/>
      <c r="F9" s="60">
        <f>F10+F12</f>
        <v>281.39999999999998</v>
      </c>
      <c r="G9" s="32">
        <f>G10+G12</f>
        <v>155.19999999999999</v>
      </c>
      <c r="H9" s="32">
        <f>H10+H12</f>
        <v>126.19999999999997</v>
      </c>
      <c r="I9" s="32">
        <f t="shared" ref="I9:Q9" si="0">I10+I12</f>
        <v>272.83399999999995</v>
      </c>
      <c r="J9" s="32">
        <f t="shared" si="0"/>
        <v>151.13999999999999</v>
      </c>
      <c r="K9" s="32">
        <f t="shared" si="0"/>
        <v>121.694</v>
      </c>
      <c r="L9" s="32">
        <f t="shared" si="0"/>
        <v>274.01100000000002</v>
      </c>
      <c r="M9" s="32">
        <f t="shared" si="0"/>
        <v>151.36099999999999</v>
      </c>
      <c r="N9" s="32">
        <f t="shared" si="0"/>
        <v>122.65</v>
      </c>
      <c r="O9" s="32">
        <f t="shared" si="0"/>
        <v>279.21600000000001</v>
      </c>
      <c r="P9" s="32">
        <f t="shared" si="0"/>
        <v>157.32799999999997</v>
      </c>
      <c r="Q9" s="32">
        <f t="shared" si="0"/>
        <v>121.88799999999999</v>
      </c>
      <c r="R9" s="60">
        <f t="shared" ref="R9:W9" si="1">R10+R12</f>
        <v>272.64400000000001</v>
      </c>
      <c r="S9" s="32">
        <f t="shared" si="1"/>
        <v>154.65800000000002</v>
      </c>
      <c r="T9" s="32">
        <f t="shared" si="1"/>
        <v>117.98599999999999</v>
      </c>
      <c r="U9" s="60">
        <f t="shared" si="1"/>
        <v>279.416</v>
      </c>
      <c r="V9" s="32">
        <f t="shared" si="1"/>
        <v>153.904</v>
      </c>
      <c r="W9" s="32">
        <f t="shared" si="1"/>
        <v>125.72399999999999</v>
      </c>
      <c r="X9" s="34"/>
      <c r="Y9" s="20"/>
      <c r="Z9" s="69" t="s">
        <v>3</v>
      </c>
      <c r="AA9" s="69"/>
      <c r="AB9" s="69"/>
      <c r="AC9" s="20"/>
    </row>
    <row r="10" spans="1:33" s="21" customFormat="1" ht="16.350000000000001" customHeight="1">
      <c r="A10" s="35" t="s">
        <v>45</v>
      </c>
      <c r="C10" s="35"/>
      <c r="D10" s="35"/>
      <c r="E10" s="36"/>
      <c r="F10" s="61">
        <f>F11</f>
        <v>96.6</v>
      </c>
      <c r="G10" s="33">
        <f>G11</f>
        <v>58.9</v>
      </c>
      <c r="H10" s="33">
        <f>H11</f>
        <v>37.700000000000003</v>
      </c>
      <c r="I10" s="33">
        <f t="shared" ref="I10:W10" si="2">I11</f>
        <v>90.472999999999999</v>
      </c>
      <c r="J10" s="33">
        <f t="shared" si="2"/>
        <v>54.435000000000002</v>
      </c>
      <c r="K10" s="33">
        <f t="shared" si="2"/>
        <v>36.037999999999997</v>
      </c>
      <c r="L10" s="33">
        <f t="shared" si="2"/>
        <v>83.518000000000001</v>
      </c>
      <c r="M10" s="33">
        <f t="shared" si="2"/>
        <v>50.988</v>
      </c>
      <c r="N10" s="33">
        <f t="shared" si="2"/>
        <v>32.53</v>
      </c>
      <c r="O10" s="33">
        <f t="shared" si="2"/>
        <v>91.492999999999995</v>
      </c>
      <c r="P10" s="33">
        <f t="shared" si="2"/>
        <v>57.787999999999997</v>
      </c>
      <c r="Q10" s="33">
        <f t="shared" si="2"/>
        <v>33.704999999999998</v>
      </c>
      <c r="R10" s="61">
        <f t="shared" si="2"/>
        <v>103.923</v>
      </c>
      <c r="S10" s="33">
        <f t="shared" si="2"/>
        <v>68.153999999999996</v>
      </c>
      <c r="T10" s="33">
        <f t="shared" si="2"/>
        <v>35.768999999999998</v>
      </c>
      <c r="U10" s="33">
        <f t="shared" si="2"/>
        <v>102.211</v>
      </c>
      <c r="V10" s="33">
        <f t="shared" si="2"/>
        <v>59.478000000000002</v>
      </c>
      <c r="W10" s="33">
        <f t="shared" si="2"/>
        <v>42.732999999999997</v>
      </c>
      <c r="X10" s="34"/>
      <c r="Y10" s="39" t="s">
        <v>46</v>
      </c>
      <c r="AA10" s="25"/>
      <c r="AB10" s="25"/>
      <c r="AC10" s="20"/>
    </row>
    <row r="11" spans="1:33" s="40" customFormat="1" ht="16.350000000000001" customHeight="1">
      <c r="B11" s="40" t="s">
        <v>43</v>
      </c>
      <c r="F11" s="41">
        <f>SUM(G11:H11)</f>
        <v>96.6</v>
      </c>
      <c r="G11" s="42">
        <v>58.9</v>
      </c>
      <c r="H11" s="42">
        <v>37.700000000000003</v>
      </c>
      <c r="I11" s="41">
        <f>SUM(J11:K11)</f>
        <v>90.472999999999999</v>
      </c>
      <c r="J11" s="41">
        <v>54.435000000000002</v>
      </c>
      <c r="K11" s="41">
        <v>36.037999999999997</v>
      </c>
      <c r="L11" s="41">
        <f>SUM(M11:N11)</f>
        <v>83.518000000000001</v>
      </c>
      <c r="M11" s="41">
        <v>50.988</v>
      </c>
      <c r="N11" s="41">
        <v>32.53</v>
      </c>
      <c r="O11" s="41">
        <f>SUM(P11:Q11)</f>
        <v>91.492999999999995</v>
      </c>
      <c r="P11" s="41">
        <v>57.787999999999997</v>
      </c>
      <c r="Q11" s="41">
        <v>33.704999999999998</v>
      </c>
      <c r="R11" s="41">
        <f>SUM(S11:T11)</f>
        <v>103.923</v>
      </c>
      <c r="S11" s="41">
        <v>68.153999999999996</v>
      </c>
      <c r="T11" s="41">
        <v>35.768999999999998</v>
      </c>
      <c r="U11" s="41">
        <v>102.211</v>
      </c>
      <c r="V11" s="41">
        <v>59.478000000000002</v>
      </c>
      <c r="W11" s="41">
        <v>42.732999999999997</v>
      </c>
      <c r="X11" s="43"/>
      <c r="Y11" s="44"/>
      <c r="Z11" s="40" t="s">
        <v>48</v>
      </c>
      <c r="AC11" s="44"/>
      <c r="AE11" s="66"/>
      <c r="AF11" s="66"/>
      <c r="AG11" s="66"/>
    </row>
    <row r="12" spans="1:33" s="35" customFormat="1" ht="16.350000000000001" customHeight="1">
      <c r="A12" s="35" t="s">
        <v>44</v>
      </c>
      <c r="D12" s="36"/>
      <c r="E12" s="36"/>
      <c r="F12" s="37">
        <f>SUM(F13:F37)</f>
        <v>184.8</v>
      </c>
      <c r="G12" s="38">
        <f>SUM(G13:G37)</f>
        <v>96.3</v>
      </c>
      <c r="H12" s="38">
        <f>SUM(H13:H37)</f>
        <v>88.499999999999972</v>
      </c>
      <c r="I12" s="38">
        <f t="shared" ref="I12:Q12" si="3">SUM(I13:I37)</f>
        <v>182.36099999999996</v>
      </c>
      <c r="J12" s="38">
        <f t="shared" si="3"/>
        <v>96.70499999999997</v>
      </c>
      <c r="K12" s="38">
        <f t="shared" si="3"/>
        <v>85.656000000000006</v>
      </c>
      <c r="L12" s="38">
        <f t="shared" si="3"/>
        <v>190.49300000000002</v>
      </c>
      <c r="M12" s="38">
        <f t="shared" si="3"/>
        <v>100.37299999999999</v>
      </c>
      <c r="N12" s="38">
        <f t="shared" si="3"/>
        <v>90.12</v>
      </c>
      <c r="O12" s="38">
        <f t="shared" si="3"/>
        <v>187.72300000000001</v>
      </c>
      <c r="P12" s="38">
        <f t="shared" si="3"/>
        <v>99.539999999999992</v>
      </c>
      <c r="Q12" s="38">
        <f t="shared" si="3"/>
        <v>88.182999999999993</v>
      </c>
      <c r="R12" s="37">
        <f t="shared" ref="R12:W12" si="4">SUM(R13:R37)</f>
        <v>168.72099999999998</v>
      </c>
      <c r="S12" s="38">
        <f t="shared" si="4"/>
        <v>86.504000000000019</v>
      </c>
      <c r="T12" s="38">
        <f t="shared" si="4"/>
        <v>82.216999999999999</v>
      </c>
      <c r="U12" s="37">
        <f t="shared" si="4"/>
        <v>177.20499999999998</v>
      </c>
      <c r="V12" s="38">
        <f t="shared" si="4"/>
        <v>94.426000000000002</v>
      </c>
      <c r="W12" s="38">
        <f t="shared" si="4"/>
        <v>82.991</v>
      </c>
      <c r="X12" s="45"/>
      <c r="Y12" s="39" t="s">
        <v>47</v>
      </c>
      <c r="AC12" s="36"/>
    </row>
    <row r="13" spans="1:33" s="40" customFormat="1" ht="16.350000000000001" customHeight="1">
      <c r="B13" s="40" t="s">
        <v>8</v>
      </c>
      <c r="F13" s="41">
        <f>SUM(G13:H13)</f>
        <v>0.9</v>
      </c>
      <c r="G13" s="42">
        <v>0.8</v>
      </c>
      <c r="H13" s="42">
        <v>0.1</v>
      </c>
      <c r="I13" s="41">
        <f>SUM(J13:K13)</f>
        <v>0.32699999999999996</v>
      </c>
      <c r="J13" s="41">
        <v>0.14699999999999999</v>
      </c>
      <c r="K13" s="41">
        <v>0.18</v>
      </c>
      <c r="L13" s="41">
        <f>SUM(M13:N13)</f>
        <v>0.106</v>
      </c>
      <c r="M13" s="41">
        <v>0.106</v>
      </c>
      <c r="N13" s="46" t="s">
        <v>66</v>
      </c>
      <c r="O13" s="41">
        <f>SUM(P13:Q13)</f>
        <v>0.22500000000000001</v>
      </c>
      <c r="P13" s="41">
        <v>0.22500000000000001</v>
      </c>
      <c r="Q13" s="46" t="s">
        <v>66</v>
      </c>
      <c r="R13" s="41">
        <f>SUM(S13:T13)</f>
        <v>0.621</v>
      </c>
      <c r="S13" s="41">
        <v>0.497</v>
      </c>
      <c r="T13" s="41">
        <v>0.124</v>
      </c>
      <c r="U13" s="41">
        <f>SUM(V13:W13)</f>
        <v>0.88200000000000001</v>
      </c>
      <c r="V13" s="41">
        <v>0.88200000000000001</v>
      </c>
      <c r="W13" s="47" t="s">
        <v>66</v>
      </c>
      <c r="X13" s="43"/>
      <c r="Y13" s="44"/>
      <c r="Z13" s="40" t="s">
        <v>13</v>
      </c>
      <c r="AC13" s="44"/>
      <c r="AE13" s="66"/>
      <c r="AF13" s="66"/>
      <c r="AG13" s="66"/>
    </row>
    <row r="14" spans="1:33" s="40" customFormat="1" ht="16.350000000000001" customHeight="1">
      <c r="B14" s="40" t="s">
        <v>9</v>
      </c>
      <c r="F14" s="41">
        <f>SUM(G14:H14)</f>
        <v>30.900000000000002</v>
      </c>
      <c r="G14" s="42">
        <v>18.600000000000001</v>
      </c>
      <c r="H14" s="42">
        <v>12.3</v>
      </c>
      <c r="I14" s="41">
        <f>SUM(J14:K14)</f>
        <v>26.863999999999997</v>
      </c>
      <c r="J14" s="41">
        <v>13.472</v>
      </c>
      <c r="K14" s="41">
        <v>13.391999999999999</v>
      </c>
      <c r="L14" s="41">
        <f>SUM(M14:N14)</f>
        <v>32.651000000000003</v>
      </c>
      <c r="M14" s="41">
        <v>18.716000000000001</v>
      </c>
      <c r="N14" s="41">
        <v>13.935</v>
      </c>
      <c r="O14" s="41">
        <f>SUM(P14:Q14)</f>
        <v>33.545000000000002</v>
      </c>
      <c r="P14" s="41">
        <v>19.106000000000002</v>
      </c>
      <c r="Q14" s="41">
        <v>14.439</v>
      </c>
      <c r="R14" s="41">
        <f>SUM(S14:T14)</f>
        <v>25.878999999999998</v>
      </c>
      <c r="S14" s="41">
        <v>12.08</v>
      </c>
      <c r="T14" s="41">
        <v>13.798999999999999</v>
      </c>
      <c r="U14" s="41">
        <f>SUM(V14:W14)</f>
        <v>32.222999999999999</v>
      </c>
      <c r="V14" s="41">
        <v>16.122</v>
      </c>
      <c r="W14" s="41">
        <v>16.100999999999999</v>
      </c>
      <c r="X14" s="43"/>
      <c r="Y14" s="44"/>
      <c r="Z14" s="40" t="s">
        <v>14</v>
      </c>
      <c r="AC14" s="44"/>
    </row>
    <row r="15" spans="1:33" s="40" customFormat="1" ht="16.350000000000001" customHeight="1">
      <c r="B15" s="40" t="s">
        <v>29</v>
      </c>
      <c r="F15" s="41">
        <f>SUM(G15:H15)</f>
        <v>0.30000000000000004</v>
      </c>
      <c r="G15" s="42">
        <v>0.2</v>
      </c>
      <c r="H15" s="42">
        <v>0.1</v>
      </c>
      <c r="I15" s="41">
        <f>SUM(J15:K15)</f>
        <v>1.482</v>
      </c>
      <c r="J15" s="41">
        <v>1.24</v>
      </c>
      <c r="K15" s="41">
        <v>0.24199999999999999</v>
      </c>
      <c r="L15" s="41">
        <f>SUM(M15:N15)</f>
        <v>0.94500000000000006</v>
      </c>
      <c r="M15" s="41">
        <v>0.747</v>
      </c>
      <c r="N15" s="41">
        <v>0.19800000000000001</v>
      </c>
      <c r="O15" s="41">
        <f>SUM(P15:Q15)</f>
        <v>0.67900000000000005</v>
      </c>
      <c r="P15" s="41">
        <v>0.67900000000000005</v>
      </c>
      <c r="Q15" s="46" t="s">
        <v>66</v>
      </c>
      <c r="R15" s="41">
        <f>SUM(S15:T15)</f>
        <v>0.30099999999999999</v>
      </c>
      <c r="S15" s="41">
        <v>0.20499999999999999</v>
      </c>
      <c r="T15" s="41">
        <v>9.6000000000000002E-2</v>
      </c>
      <c r="U15" s="41">
        <f>SUM(V15:W15)</f>
        <v>0.83299999999999996</v>
      </c>
      <c r="V15" s="41">
        <v>0.83299999999999996</v>
      </c>
      <c r="W15" s="47" t="s">
        <v>66</v>
      </c>
      <c r="X15" s="43"/>
      <c r="Y15" s="44"/>
      <c r="Z15" s="40" t="s">
        <v>49</v>
      </c>
      <c r="AC15" s="44"/>
    </row>
    <row r="16" spans="1:33" s="40" customFormat="1" ht="16.350000000000001" customHeight="1">
      <c r="B16" s="40" t="s">
        <v>30</v>
      </c>
      <c r="F16" s="41">
        <f>SUM(G16:H16)</f>
        <v>1</v>
      </c>
      <c r="G16" s="42">
        <v>0.3</v>
      </c>
      <c r="H16" s="42">
        <v>0.7</v>
      </c>
      <c r="I16" s="41">
        <f>SUM(J16:K16)</f>
        <v>1.6080000000000001</v>
      </c>
      <c r="J16" s="41">
        <v>1.038</v>
      </c>
      <c r="K16" s="41">
        <v>0.56999999999999995</v>
      </c>
      <c r="L16" s="41">
        <f>SUM(M16:N16)</f>
        <v>0.33300000000000002</v>
      </c>
      <c r="M16" s="41">
        <v>0.111</v>
      </c>
      <c r="N16" s="41">
        <v>0.222</v>
      </c>
      <c r="O16" s="41">
        <f>SUM(P16:Q16)</f>
        <v>0.84199999999999997</v>
      </c>
      <c r="P16" s="41">
        <v>0.70899999999999996</v>
      </c>
      <c r="Q16" s="41">
        <v>0.13300000000000001</v>
      </c>
      <c r="R16" s="41">
        <f>SUM(S16:T16)</f>
        <v>1.097</v>
      </c>
      <c r="S16" s="41">
        <v>0.374</v>
      </c>
      <c r="T16" s="41">
        <v>0.72299999999999998</v>
      </c>
      <c r="U16" s="41">
        <f>SUM(V16:W16)</f>
        <v>2.0659999999999998</v>
      </c>
      <c r="V16" s="41">
        <v>1.0129999999999999</v>
      </c>
      <c r="W16" s="41">
        <v>1.0529999999999999</v>
      </c>
      <c r="X16" s="43"/>
      <c r="Y16" s="44"/>
      <c r="Z16" s="40" t="s">
        <v>69</v>
      </c>
      <c r="AC16" s="44"/>
    </row>
    <row r="17" spans="2:29" s="40" customFormat="1" ht="16.350000000000001" customHeight="1">
      <c r="C17" s="40" t="s">
        <v>31</v>
      </c>
      <c r="F17" s="41"/>
      <c r="G17" s="42"/>
      <c r="H17" s="42"/>
      <c r="I17" s="41"/>
      <c r="J17" s="41"/>
      <c r="K17" s="41"/>
      <c r="L17" s="62"/>
      <c r="M17" s="62"/>
      <c r="N17" s="62"/>
      <c r="O17" s="62"/>
      <c r="P17" s="62"/>
      <c r="Q17" s="62"/>
      <c r="R17" s="41"/>
      <c r="S17" s="42"/>
      <c r="T17" s="42"/>
      <c r="U17" s="41"/>
      <c r="V17" s="42"/>
      <c r="W17" s="42"/>
      <c r="X17" s="43"/>
      <c r="Y17" s="44"/>
      <c r="AA17" s="40" t="s">
        <v>50</v>
      </c>
      <c r="AC17" s="44"/>
    </row>
    <row r="18" spans="2:29" s="40" customFormat="1" ht="16.350000000000001" customHeight="1">
      <c r="B18" s="40" t="s">
        <v>10</v>
      </c>
      <c r="F18" s="41">
        <f>SUM(G18:H18)</f>
        <v>21.5</v>
      </c>
      <c r="G18" s="42">
        <v>16.7</v>
      </c>
      <c r="H18" s="42">
        <v>4.8</v>
      </c>
      <c r="I18" s="41">
        <f>SUM(J18:K18)</f>
        <v>21.215999999999998</v>
      </c>
      <c r="J18" s="41">
        <v>16.806999999999999</v>
      </c>
      <c r="K18" s="41">
        <v>4.4089999999999998</v>
      </c>
      <c r="L18" s="41">
        <f>SUM(M18:N18)</f>
        <v>22.797000000000001</v>
      </c>
      <c r="M18" s="41">
        <v>18.707000000000001</v>
      </c>
      <c r="N18" s="41">
        <v>4.09</v>
      </c>
      <c r="O18" s="41">
        <f t="shared" ref="O18:O31" si="5">SUM(P18:Q18)</f>
        <v>24.795999999999999</v>
      </c>
      <c r="P18" s="41">
        <v>20.350999999999999</v>
      </c>
      <c r="Q18" s="41">
        <v>4.4450000000000003</v>
      </c>
      <c r="R18" s="41">
        <f>SUM(S18:T18)</f>
        <v>20.698</v>
      </c>
      <c r="S18" s="41">
        <v>17.257000000000001</v>
      </c>
      <c r="T18" s="41">
        <v>3.4409999999999998</v>
      </c>
      <c r="U18" s="41">
        <f>SUM(V18:W18)</f>
        <v>20.527000000000001</v>
      </c>
      <c r="V18" s="41">
        <v>17.225999999999999</v>
      </c>
      <c r="W18" s="41">
        <v>3.3010000000000002</v>
      </c>
      <c r="X18" s="43"/>
      <c r="Y18" s="44"/>
      <c r="Z18" s="40" t="s">
        <v>17</v>
      </c>
      <c r="AC18" s="44"/>
    </row>
    <row r="19" spans="2:29" s="40" customFormat="1" ht="16.350000000000001" customHeight="1">
      <c r="B19" s="40" t="s">
        <v>32</v>
      </c>
      <c r="F19" s="41">
        <f>SUM(G19:H19)</f>
        <v>57.5</v>
      </c>
      <c r="G19" s="42">
        <v>27.9</v>
      </c>
      <c r="H19" s="42">
        <v>29.6</v>
      </c>
      <c r="I19" s="41">
        <f>SUM(J19:K19)</f>
        <v>51.82</v>
      </c>
      <c r="J19" s="41">
        <v>27.042000000000002</v>
      </c>
      <c r="K19" s="41">
        <v>24.777999999999999</v>
      </c>
      <c r="L19" s="41">
        <f>SUM(M19:N19)</f>
        <v>54.44</v>
      </c>
      <c r="M19" s="41">
        <v>28.196000000000002</v>
      </c>
      <c r="N19" s="41">
        <v>26.244</v>
      </c>
      <c r="O19" s="41">
        <f t="shared" si="5"/>
        <v>53.343000000000004</v>
      </c>
      <c r="P19" s="41">
        <v>27.364000000000001</v>
      </c>
      <c r="Q19" s="41">
        <v>25.978999999999999</v>
      </c>
      <c r="R19" s="41">
        <f>SUM(S19:T19)</f>
        <v>48.661000000000001</v>
      </c>
      <c r="S19" s="41">
        <v>24.895</v>
      </c>
      <c r="T19" s="41">
        <v>23.765999999999998</v>
      </c>
      <c r="U19" s="41">
        <f>SUM(V19:W19)</f>
        <v>50.325000000000003</v>
      </c>
      <c r="V19" s="41">
        <v>28.244</v>
      </c>
      <c r="W19" s="41">
        <v>22.081</v>
      </c>
      <c r="X19" s="43"/>
      <c r="Y19" s="44"/>
      <c r="Z19" s="40" t="s">
        <v>18</v>
      </c>
      <c r="AC19" s="44"/>
    </row>
    <row r="20" spans="2:29" s="40" customFormat="1" ht="16.350000000000001" customHeight="1">
      <c r="C20" s="40" t="s">
        <v>70</v>
      </c>
      <c r="F20" s="41"/>
      <c r="G20" s="42"/>
      <c r="H20" s="42"/>
      <c r="I20" s="41"/>
      <c r="J20" s="41"/>
      <c r="K20" s="41"/>
      <c r="L20" s="62"/>
      <c r="M20" s="62"/>
      <c r="N20" s="62"/>
      <c r="O20" s="62"/>
      <c r="P20" s="62"/>
      <c r="Q20" s="62"/>
      <c r="R20" s="41"/>
      <c r="S20" s="42"/>
      <c r="T20" s="42"/>
      <c r="U20" s="41"/>
      <c r="V20" s="42"/>
      <c r="W20" s="42"/>
      <c r="X20" s="43"/>
      <c r="Y20" s="44"/>
      <c r="AA20" s="40" t="s">
        <v>51</v>
      </c>
      <c r="AC20" s="44"/>
    </row>
    <row r="21" spans="2:29" s="40" customFormat="1" ht="16.350000000000001" customHeight="1">
      <c r="B21" s="40" t="s">
        <v>71</v>
      </c>
      <c r="F21" s="41">
        <f t="shared" ref="F21:F28" si="6">SUM(G21:H21)</f>
        <v>3.8000000000000003</v>
      </c>
      <c r="G21" s="42">
        <v>3.2</v>
      </c>
      <c r="H21" s="42">
        <v>0.6</v>
      </c>
      <c r="I21" s="41">
        <f t="shared" ref="I21:I28" si="7">SUM(J21:K21)</f>
        <v>5.3469999999999995</v>
      </c>
      <c r="J21" s="41">
        <v>4.3899999999999997</v>
      </c>
      <c r="K21" s="41">
        <v>0.95699999999999996</v>
      </c>
      <c r="L21" s="41">
        <f t="shared" ref="L21:L28" si="8">SUM(M21:N21)</f>
        <v>5.2759999999999998</v>
      </c>
      <c r="M21" s="41">
        <v>4.4489999999999998</v>
      </c>
      <c r="N21" s="41">
        <v>0.82699999999999996</v>
      </c>
      <c r="O21" s="41">
        <f t="shared" si="5"/>
        <v>4.7170000000000005</v>
      </c>
      <c r="P21" s="41">
        <v>3.8940000000000001</v>
      </c>
      <c r="Q21" s="41">
        <v>0.82299999999999995</v>
      </c>
      <c r="R21" s="41">
        <f t="shared" ref="R21:R28" si="9">SUM(S21:T21)</f>
        <v>4.3029999999999999</v>
      </c>
      <c r="S21" s="41">
        <v>4.0110000000000001</v>
      </c>
      <c r="T21" s="41">
        <v>0.29199999999999998</v>
      </c>
      <c r="U21" s="41">
        <f t="shared" ref="U21:U28" si="10">SUM(V21:W21)</f>
        <v>3.87</v>
      </c>
      <c r="V21" s="41">
        <v>3.1659999999999999</v>
      </c>
      <c r="W21" s="41">
        <v>0.70399999999999996</v>
      </c>
      <c r="X21" s="43"/>
      <c r="Y21" s="44"/>
      <c r="Z21" s="40" t="s">
        <v>52</v>
      </c>
      <c r="AC21" s="44"/>
    </row>
    <row r="22" spans="2:29" s="40" customFormat="1" ht="16.350000000000001" customHeight="1">
      <c r="B22" s="40" t="s">
        <v>72</v>
      </c>
      <c r="F22" s="41">
        <f t="shared" si="6"/>
        <v>29.1</v>
      </c>
      <c r="G22" s="42">
        <v>10.3</v>
      </c>
      <c r="H22" s="42">
        <v>18.8</v>
      </c>
      <c r="I22" s="41">
        <f t="shared" si="7"/>
        <v>31.108000000000001</v>
      </c>
      <c r="J22" s="41">
        <v>13.457000000000001</v>
      </c>
      <c r="K22" s="41">
        <v>17.651</v>
      </c>
      <c r="L22" s="41">
        <f t="shared" si="8"/>
        <v>31.939</v>
      </c>
      <c r="M22" s="41">
        <v>13.079000000000001</v>
      </c>
      <c r="N22" s="41">
        <v>18.86</v>
      </c>
      <c r="O22" s="41">
        <f t="shared" si="5"/>
        <v>30.841000000000001</v>
      </c>
      <c r="P22" s="41">
        <v>10.704000000000001</v>
      </c>
      <c r="Q22" s="41">
        <v>20.137</v>
      </c>
      <c r="R22" s="41">
        <f t="shared" si="9"/>
        <v>31.986000000000001</v>
      </c>
      <c r="S22" s="41">
        <v>10.956</v>
      </c>
      <c r="T22" s="41">
        <v>21.03</v>
      </c>
      <c r="U22" s="41">
        <f t="shared" si="10"/>
        <v>33.167999999999999</v>
      </c>
      <c r="V22" s="41">
        <v>12.013</v>
      </c>
      <c r="W22" s="41">
        <v>21.155000000000001</v>
      </c>
      <c r="X22" s="43"/>
      <c r="Y22" s="44"/>
      <c r="Z22" s="40" t="s">
        <v>53</v>
      </c>
      <c r="AC22" s="44"/>
    </row>
    <row r="23" spans="2:29" s="40" customFormat="1" ht="16.350000000000001" customHeight="1">
      <c r="B23" s="40" t="s">
        <v>33</v>
      </c>
      <c r="C23" s="44"/>
      <c r="D23" s="44"/>
      <c r="E23" s="44"/>
      <c r="F23" s="41">
        <f t="shared" si="6"/>
        <v>0.3</v>
      </c>
      <c r="G23" s="46" t="s">
        <v>66</v>
      </c>
      <c r="H23" s="42">
        <v>0.3</v>
      </c>
      <c r="I23" s="41">
        <f t="shared" si="7"/>
        <v>0.44700000000000001</v>
      </c>
      <c r="J23" s="41">
        <v>0.11899999999999999</v>
      </c>
      <c r="K23" s="41">
        <v>0.32800000000000001</v>
      </c>
      <c r="L23" s="41">
        <f t="shared" si="8"/>
        <v>0.92</v>
      </c>
      <c r="M23" s="41">
        <v>0.66</v>
      </c>
      <c r="N23" s="41">
        <v>0.26</v>
      </c>
      <c r="O23" s="41">
        <f t="shared" si="5"/>
        <v>0.93400000000000005</v>
      </c>
      <c r="P23" s="41">
        <v>0.67600000000000005</v>
      </c>
      <c r="Q23" s="41">
        <v>0.25800000000000001</v>
      </c>
      <c r="R23" s="41">
        <f t="shared" si="9"/>
        <v>0.49099999999999999</v>
      </c>
      <c r="S23" s="41">
        <v>0.28199999999999997</v>
      </c>
      <c r="T23" s="41">
        <v>0.20899999999999999</v>
      </c>
      <c r="U23" s="41">
        <f t="shared" si="10"/>
        <v>0.77300000000000002</v>
      </c>
      <c r="V23" s="41">
        <v>0.4</v>
      </c>
      <c r="W23" s="41">
        <v>0.373</v>
      </c>
      <c r="X23" s="43"/>
      <c r="Y23" s="44"/>
      <c r="Z23" s="44" t="s">
        <v>54</v>
      </c>
      <c r="AA23" s="44"/>
      <c r="AB23" s="44"/>
      <c r="AC23" s="44"/>
    </row>
    <row r="24" spans="2:29" s="40" customFormat="1" ht="16.350000000000001" customHeight="1">
      <c r="B24" s="40" t="s">
        <v>34</v>
      </c>
      <c r="C24" s="44"/>
      <c r="D24" s="44"/>
      <c r="E24" s="44"/>
      <c r="F24" s="41">
        <f t="shared" si="6"/>
        <v>1.7000000000000002</v>
      </c>
      <c r="G24" s="42">
        <v>0.1</v>
      </c>
      <c r="H24" s="42">
        <v>1.6</v>
      </c>
      <c r="I24" s="41">
        <f t="shared" si="7"/>
        <v>3.4609999999999999</v>
      </c>
      <c r="J24" s="41">
        <v>1.4159999999999999</v>
      </c>
      <c r="K24" s="41">
        <v>2.0449999999999999</v>
      </c>
      <c r="L24" s="41">
        <f t="shared" si="8"/>
        <v>3.008</v>
      </c>
      <c r="M24" s="41">
        <v>1.0509999999999999</v>
      </c>
      <c r="N24" s="41">
        <v>1.9570000000000001</v>
      </c>
      <c r="O24" s="41">
        <f t="shared" si="5"/>
        <v>2</v>
      </c>
      <c r="P24" s="41">
        <v>0.56200000000000006</v>
      </c>
      <c r="Q24" s="41">
        <v>1.4379999999999999</v>
      </c>
      <c r="R24" s="41">
        <f t="shared" si="9"/>
        <v>1.3680000000000001</v>
      </c>
      <c r="S24" s="41">
        <v>0.19700000000000001</v>
      </c>
      <c r="T24" s="41">
        <v>1.171</v>
      </c>
      <c r="U24" s="41">
        <f t="shared" si="10"/>
        <v>1.4590000000000001</v>
      </c>
      <c r="V24" s="41">
        <v>0.35199999999999998</v>
      </c>
      <c r="W24" s="41">
        <v>1.107</v>
      </c>
      <c r="X24" s="43"/>
      <c r="Y24" s="44"/>
      <c r="Z24" s="44" t="s">
        <v>55</v>
      </c>
      <c r="AA24" s="44"/>
      <c r="AB24" s="44"/>
      <c r="AC24" s="44"/>
    </row>
    <row r="25" spans="2:29" s="40" customFormat="1" ht="16.350000000000001" customHeight="1">
      <c r="B25" s="44" t="s">
        <v>35</v>
      </c>
      <c r="C25" s="44"/>
      <c r="D25" s="44"/>
      <c r="E25" s="44"/>
      <c r="F25" s="41">
        <f t="shared" si="6"/>
        <v>0.9</v>
      </c>
      <c r="G25" s="42">
        <v>0.5</v>
      </c>
      <c r="H25" s="42">
        <v>0.4</v>
      </c>
      <c r="I25" s="41">
        <f t="shared" si="7"/>
        <v>1.7229999999999999</v>
      </c>
      <c r="J25" s="41">
        <v>0.56299999999999994</v>
      </c>
      <c r="K25" s="41">
        <v>1.1599999999999999</v>
      </c>
      <c r="L25" s="41">
        <f t="shared" si="8"/>
        <v>2.431</v>
      </c>
      <c r="M25" s="41">
        <v>0.93100000000000005</v>
      </c>
      <c r="N25" s="41">
        <v>1.5</v>
      </c>
      <c r="O25" s="41">
        <f t="shared" si="5"/>
        <v>1.0920000000000001</v>
      </c>
      <c r="P25" s="41">
        <v>0.438</v>
      </c>
      <c r="Q25" s="41">
        <v>0.65400000000000003</v>
      </c>
      <c r="R25" s="41">
        <f t="shared" si="9"/>
        <v>1.37</v>
      </c>
      <c r="S25" s="41">
        <v>1.1180000000000001</v>
      </c>
      <c r="T25" s="41">
        <v>0.252</v>
      </c>
      <c r="U25" s="41">
        <f t="shared" si="10"/>
        <v>0.93300000000000005</v>
      </c>
      <c r="V25" s="41">
        <v>0.48499999999999999</v>
      </c>
      <c r="W25" s="41">
        <v>0.44800000000000001</v>
      </c>
      <c r="X25" s="43"/>
      <c r="Y25" s="44"/>
      <c r="Z25" s="44" t="s">
        <v>56</v>
      </c>
      <c r="AA25" s="44"/>
      <c r="AB25" s="44"/>
      <c r="AC25" s="44"/>
    </row>
    <row r="26" spans="2:29" s="40" customFormat="1" ht="16.350000000000001" customHeight="1">
      <c r="B26" s="40" t="s">
        <v>36</v>
      </c>
      <c r="D26" s="44"/>
      <c r="E26" s="44"/>
      <c r="F26" s="41">
        <f t="shared" si="6"/>
        <v>0.5</v>
      </c>
      <c r="G26" s="42">
        <v>0.2</v>
      </c>
      <c r="H26" s="42">
        <v>0.3</v>
      </c>
      <c r="I26" s="41">
        <f t="shared" si="7"/>
        <v>1.1520000000000001</v>
      </c>
      <c r="J26" s="41">
        <v>0.872</v>
      </c>
      <c r="K26" s="41">
        <v>0.28000000000000003</v>
      </c>
      <c r="L26" s="41">
        <f t="shared" si="8"/>
        <v>1.698</v>
      </c>
      <c r="M26" s="41">
        <v>0.77500000000000002</v>
      </c>
      <c r="N26" s="41">
        <v>0.92300000000000004</v>
      </c>
      <c r="O26" s="41">
        <f t="shared" si="5"/>
        <v>2</v>
      </c>
      <c r="P26" s="41">
        <v>0.72499999999999998</v>
      </c>
      <c r="Q26" s="41">
        <v>1.2749999999999999</v>
      </c>
      <c r="R26" s="41">
        <f t="shared" si="9"/>
        <v>0.72499999999999998</v>
      </c>
      <c r="S26" s="41">
        <v>0.376</v>
      </c>
      <c r="T26" s="41">
        <v>0.34899999999999998</v>
      </c>
      <c r="U26" s="41">
        <f t="shared" si="10"/>
        <v>0.59599999999999997</v>
      </c>
      <c r="V26" s="41">
        <v>0.49199999999999999</v>
      </c>
      <c r="W26" s="41">
        <v>0.104</v>
      </c>
      <c r="X26" s="43"/>
      <c r="Y26" s="44"/>
      <c r="Z26" s="40" t="s">
        <v>57</v>
      </c>
      <c r="AA26" s="44"/>
      <c r="AB26" s="44"/>
      <c r="AC26" s="44"/>
    </row>
    <row r="27" spans="2:29" s="40" customFormat="1" ht="16.350000000000001" customHeight="1">
      <c r="B27" s="40" t="s">
        <v>37</v>
      </c>
      <c r="C27" s="44"/>
      <c r="D27" s="44"/>
      <c r="E27" s="44"/>
      <c r="F27" s="41">
        <f t="shared" si="6"/>
        <v>3.5</v>
      </c>
      <c r="G27" s="42">
        <v>2.2000000000000002</v>
      </c>
      <c r="H27" s="42">
        <v>1.3</v>
      </c>
      <c r="I27" s="41">
        <f t="shared" si="7"/>
        <v>3.67</v>
      </c>
      <c r="J27" s="41">
        <v>2.2050000000000001</v>
      </c>
      <c r="K27" s="41">
        <v>1.4650000000000001</v>
      </c>
      <c r="L27" s="41">
        <f t="shared" si="8"/>
        <v>2.2090000000000001</v>
      </c>
      <c r="M27" s="41">
        <v>1.262</v>
      </c>
      <c r="N27" s="41">
        <v>0.94699999999999995</v>
      </c>
      <c r="O27" s="41">
        <f t="shared" si="5"/>
        <v>1.079</v>
      </c>
      <c r="P27" s="41">
        <v>0.79400000000000004</v>
      </c>
      <c r="Q27" s="41">
        <v>0.28499999999999998</v>
      </c>
      <c r="R27" s="41">
        <f t="shared" si="9"/>
        <v>1.7310000000000001</v>
      </c>
      <c r="S27" s="41">
        <v>1.0920000000000001</v>
      </c>
      <c r="T27" s="41">
        <v>0.63900000000000001</v>
      </c>
      <c r="U27" s="41">
        <f t="shared" si="10"/>
        <v>1.302</v>
      </c>
      <c r="V27" s="41">
        <v>1.103</v>
      </c>
      <c r="W27" s="41">
        <v>0.19900000000000001</v>
      </c>
      <c r="X27" s="43"/>
      <c r="Y27" s="44"/>
      <c r="Z27" s="44" t="s">
        <v>58</v>
      </c>
      <c r="AA27" s="44"/>
      <c r="AB27" s="44"/>
      <c r="AC27" s="44"/>
    </row>
    <row r="28" spans="2:29" s="40" customFormat="1" ht="16.350000000000001" customHeight="1">
      <c r="B28" s="44" t="s">
        <v>38</v>
      </c>
      <c r="C28" s="44"/>
      <c r="D28" s="44"/>
      <c r="E28" s="44"/>
      <c r="F28" s="41">
        <f t="shared" si="6"/>
        <v>9.8999999999999986</v>
      </c>
      <c r="G28" s="42">
        <v>6.1</v>
      </c>
      <c r="H28" s="42">
        <v>3.8</v>
      </c>
      <c r="I28" s="41">
        <f t="shared" si="7"/>
        <v>10.731</v>
      </c>
      <c r="J28" s="41">
        <v>7.8419999999999996</v>
      </c>
      <c r="K28" s="41">
        <v>2.8889999999999998</v>
      </c>
      <c r="L28" s="41">
        <f t="shared" si="8"/>
        <v>9.34</v>
      </c>
      <c r="M28" s="41">
        <v>5.7889999999999997</v>
      </c>
      <c r="N28" s="41">
        <v>3.5510000000000002</v>
      </c>
      <c r="O28" s="41">
        <f t="shared" si="5"/>
        <v>9.8880000000000017</v>
      </c>
      <c r="P28" s="41">
        <v>5.3630000000000004</v>
      </c>
      <c r="Q28" s="41">
        <v>4.5250000000000004</v>
      </c>
      <c r="R28" s="41">
        <f t="shared" si="9"/>
        <v>10.635</v>
      </c>
      <c r="S28" s="41">
        <v>6.8230000000000004</v>
      </c>
      <c r="T28" s="41">
        <v>3.8119999999999998</v>
      </c>
      <c r="U28" s="41">
        <f t="shared" si="10"/>
        <v>8.8309999999999995</v>
      </c>
      <c r="V28" s="41">
        <v>6.2569999999999997</v>
      </c>
      <c r="W28" s="41">
        <v>2.5739999999999998</v>
      </c>
      <c r="X28" s="43"/>
      <c r="Y28" s="44"/>
      <c r="Z28" s="44" t="s">
        <v>59</v>
      </c>
      <c r="AA28" s="44"/>
      <c r="AB28" s="44"/>
      <c r="AC28" s="44"/>
    </row>
    <row r="29" spans="2:29" s="40" customFormat="1" ht="16.350000000000001" customHeight="1">
      <c r="C29" s="44" t="s">
        <v>73</v>
      </c>
      <c r="D29" s="44"/>
      <c r="E29" s="44"/>
      <c r="F29" s="41"/>
      <c r="G29" s="42"/>
      <c r="H29" s="42"/>
      <c r="I29" s="41"/>
      <c r="J29" s="41"/>
      <c r="K29" s="41"/>
      <c r="L29" s="62"/>
      <c r="M29" s="62"/>
      <c r="N29" s="62"/>
      <c r="O29" s="62"/>
      <c r="P29" s="62"/>
      <c r="Q29" s="62"/>
      <c r="R29" s="41"/>
      <c r="S29" s="42"/>
      <c r="T29" s="42"/>
      <c r="U29" s="41"/>
      <c r="V29" s="42"/>
      <c r="W29" s="42"/>
      <c r="X29" s="43"/>
      <c r="Y29" s="44"/>
      <c r="Z29" s="44"/>
      <c r="AA29" s="44" t="s">
        <v>27</v>
      </c>
      <c r="AB29" s="44"/>
      <c r="AC29" s="44"/>
    </row>
    <row r="30" spans="2:29" s="40" customFormat="1" ht="16.350000000000001" customHeight="1">
      <c r="B30" s="44" t="s">
        <v>11</v>
      </c>
      <c r="C30" s="44"/>
      <c r="D30" s="44"/>
      <c r="E30" s="44"/>
      <c r="F30" s="41">
        <f>SUM(G30:H30)</f>
        <v>7.5</v>
      </c>
      <c r="G30" s="42">
        <v>3</v>
      </c>
      <c r="H30" s="42">
        <v>4.5</v>
      </c>
      <c r="I30" s="41">
        <f>SUM(J30:K30)</f>
        <v>6.2299999999999995</v>
      </c>
      <c r="J30" s="41">
        <v>1.946</v>
      </c>
      <c r="K30" s="41">
        <v>4.2839999999999998</v>
      </c>
      <c r="L30" s="41">
        <f>SUM(M30:N30)</f>
        <v>5.9950000000000001</v>
      </c>
      <c r="M30" s="41">
        <v>2.06</v>
      </c>
      <c r="N30" s="41">
        <v>3.9350000000000001</v>
      </c>
      <c r="O30" s="41">
        <f t="shared" si="5"/>
        <v>7.1330000000000009</v>
      </c>
      <c r="P30" s="41">
        <v>3.0470000000000002</v>
      </c>
      <c r="Q30" s="41">
        <v>4.0860000000000003</v>
      </c>
      <c r="R30" s="41">
        <f>SUM(S30:T30)</f>
        <v>5.0510000000000002</v>
      </c>
      <c r="S30" s="41">
        <v>1.7989999999999999</v>
      </c>
      <c r="T30" s="41">
        <v>3.2519999999999998</v>
      </c>
      <c r="U30" s="41">
        <f>SUM(V30:W30)</f>
        <v>4.952</v>
      </c>
      <c r="V30" s="41">
        <v>1.575</v>
      </c>
      <c r="W30" s="41">
        <v>3.3769999999999998</v>
      </c>
      <c r="X30" s="43"/>
      <c r="Y30" s="44"/>
      <c r="Z30" s="44" t="s">
        <v>15</v>
      </c>
      <c r="AA30" s="44"/>
      <c r="AB30" s="44"/>
      <c r="AC30" s="44"/>
    </row>
    <row r="31" spans="2:29" s="40" customFormat="1" ht="16.350000000000001" customHeight="1">
      <c r="B31" s="44" t="s">
        <v>39</v>
      </c>
      <c r="C31" s="44"/>
      <c r="D31" s="44"/>
      <c r="E31" s="44"/>
      <c r="F31" s="41">
        <f>SUM(G31:H31)</f>
        <v>4.3</v>
      </c>
      <c r="G31" s="42">
        <v>1.2</v>
      </c>
      <c r="H31" s="42">
        <v>3.1</v>
      </c>
      <c r="I31" s="41">
        <f>SUM(J31:K31)</f>
        <v>3.2959999999999998</v>
      </c>
      <c r="J31" s="41">
        <v>0.69399999999999995</v>
      </c>
      <c r="K31" s="41">
        <v>2.6019999999999999</v>
      </c>
      <c r="L31" s="41">
        <f>SUM(M31:N31)</f>
        <v>4.1440000000000001</v>
      </c>
      <c r="M31" s="41">
        <v>0.93100000000000005</v>
      </c>
      <c r="N31" s="41">
        <v>3.2130000000000001</v>
      </c>
      <c r="O31" s="41">
        <f t="shared" si="5"/>
        <v>4.702</v>
      </c>
      <c r="P31" s="41">
        <v>1.472</v>
      </c>
      <c r="Q31" s="41">
        <v>3.23</v>
      </c>
      <c r="R31" s="41">
        <f>SUM(S31:T31)</f>
        <v>5.5720000000000001</v>
      </c>
      <c r="S31" s="41">
        <v>0.65900000000000003</v>
      </c>
      <c r="T31" s="41">
        <v>4.9130000000000003</v>
      </c>
      <c r="U31" s="41">
        <f>SUM(V31:W31)</f>
        <v>4.5670000000000002</v>
      </c>
      <c r="V31" s="41">
        <v>0.74299999999999999</v>
      </c>
      <c r="W31" s="41">
        <v>3.8239999999999998</v>
      </c>
      <c r="X31" s="43"/>
      <c r="Y31" s="44"/>
      <c r="Z31" s="44" t="s">
        <v>60</v>
      </c>
      <c r="AA31" s="44"/>
      <c r="AB31" s="44"/>
      <c r="AC31" s="44"/>
    </row>
    <row r="32" spans="2:29" s="40" customFormat="1" ht="16.350000000000001" customHeight="1">
      <c r="B32" s="40" t="s">
        <v>40</v>
      </c>
      <c r="C32" s="44"/>
      <c r="D32" s="44"/>
      <c r="E32" s="44"/>
      <c r="F32" s="41">
        <f>SUM(G32:H32)</f>
        <v>4.4000000000000004</v>
      </c>
      <c r="G32" s="42">
        <v>2.6</v>
      </c>
      <c r="H32" s="42">
        <v>1.8</v>
      </c>
      <c r="I32" s="41">
        <f>SUM(J32:K32)</f>
        <v>3.8940000000000001</v>
      </c>
      <c r="J32" s="41">
        <v>1.7370000000000001</v>
      </c>
      <c r="K32" s="41">
        <v>2.157</v>
      </c>
      <c r="L32" s="41">
        <f>SUM(M32:N32)</f>
        <v>2.8159999999999998</v>
      </c>
      <c r="M32" s="41">
        <v>0.90400000000000003</v>
      </c>
      <c r="N32" s="41">
        <v>1.9119999999999999</v>
      </c>
      <c r="O32" s="41">
        <v>2.1890000000000001</v>
      </c>
      <c r="P32" s="41">
        <v>1.2470000000000001</v>
      </c>
      <c r="Q32" s="41">
        <v>0.94199999999999995</v>
      </c>
      <c r="R32" s="41">
        <f t="shared" ref="R32:R34" si="11">SUM(S32:T32)</f>
        <v>2.294</v>
      </c>
      <c r="S32" s="41">
        <v>1.3440000000000001</v>
      </c>
      <c r="T32" s="41">
        <v>0.95</v>
      </c>
      <c r="U32" s="41">
        <f t="shared" ref="U32:U34" si="12">SUM(V32:W32)</f>
        <v>3.194</v>
      </c>
      <c r="V32" s="41">
        <v>1.675</v>
      </c>
      <c r="W32" s="41">
        <v>1.5189999999999999</v>
      </c>
      <c r="X32" s="43"/>
      <c r="Y32" s="44"/>
      <c r="Z32" s="44" t="s">
        <v>61</v>
      </c>
      <c r="AA32" s="44"/>
      <c r="AB32" s="44"/>
      <c r="AC32" s="44"/>
    </row>
    <row r="33" spans="1:29" s="40" customFormat="1" ht="16.350000000000001" customHeight="1">
      <c r="B33" s="40" t="s">
        <v>41</v>
      </c>
      <c r="C33" s="44"/>
      <c r="D33" s="44"/>
      <c r="E33" s="44"/>
      <c r="F33" s="41">
        <f>SUM(G33:H33)</f>
        <v>5.6</v>
      </c>
      <c r="G33" s="42">
        <v>2</v>
      </c>
      <c r="H33" s="42">
        <v>3.6</v>
      </c>
      <c r="I33" s="41">
        <f>SUM(J33:K33)</f>
        <v>6.4279999999999999</v>
      </c>
      <c r="J33" s="41">
        <v>1.633</v>
      </c>
      <c r="K33" s="41">
        <v>4.7949999999999999</v>
      </c>
      <c r="L33" s="41">
        <f>SUM(M33:N33)</f>
        <v>8.1059999999999999</v>
      </c>
      <c r="M33" s="41">
        <v>1.7050000000000001</v>
      </c>
      <c r="N33" s="41">
        <v>6.4009999999999998</v>
      </c>
      <c r="O33" s="41">
        <v>5.923</v>
      </c>
      <c r="P33" s="41">
        <v>1.9530000000000001</v>
      </c>
      <c r="Q33" s="41">
        <v>3.97</v>
      </c>
      <c r="R33" s="41">
        <f t="shared" si="11"/>
        <v>4.4849999999999994</v>
      </c>
      <c r="S33" s="41">
        <v>2.1930000000000001</v>
      </c>
      <c r="T33" s="41">
        <v>2.2919999999999998</v>
      </c>
      <c r="U33" s="41">
        <f t="shared" si="12"/>
        <v>5.758</v>
      </c>
      <c r="V33" s="41">
        <v>1.633</v>
      </c>
      <c r="W33" s="41">
        <v>4.125</v>
      </c>
      <c r="X33" s="43"/>
      <c r="Y33" s="44"/>
      <c r="Z33" s="40" t="s">
        <v>62</v>
      </c>
      <c r="AB33" s="44"/>
      <c r="AC33" s="44"/>
    </row>
    <row r="34" spans="1:29" s="40" customFormat="1" ht="16.350000000000001" customHeight="1">
      <c r="B34" s="40" t="s">
        <v>74</v>
      </c>
      <c r="C34" s="44"/>
      <c r="D34" s="44"/>
      <c r="E34" s="44"/>
      <c r="F34" s="41">
        <f>SUM(G34:H34)</f>
        <v>1.2000000000000002</v>
      </c>
      <c r="G34" s="42">
        <v>0.4</v>
      </c>
      <c r="H34" s="42">
        <v>0.8</v>
      </c>
      <c r="I34" s="41">
        <f>SUM(J34:K34)</f>
        <v>1.5569999999999999</v>
      </c>
      <c r="J34" s="41">
        <v>8.5000000000000006E-2</v>
      </c>
      <c r="K34" s="41">
        <v>1.472</v>
      </c>
      <c r="L34" s="41">
        <f>SUM(M34:N34)</f>
        <v>1.339</v>
      </c>
      <c r="M34" s="41">
        <v>0.19400000000000001</v>
      </c>
      <c r="N34" s="41">
        <v>1.145</v>
      </c>
      <c r="O34" s="41">
        <v>1.7949999999999999</v>
      </c>
      <c r="P34" s="41">
        <v>0.23100000000000001</v>
      </c>
      <c r="Q34" s="41">
        <v>1.5640000000000001</v>
      </c>
      <c r="R34" s="41">
        <f t="shared" si="11"/>
        <v>1.4529999999999998</v>
      </c>
      <c r="S34" s="41">
        <v>0.34599999999999997</v>
      </c>
      <c r="T34" s="41">
        <v>1.107</v>
      </c>
      <c r="U34" s="41">
        <f t="shared" si="12"/>
        <v>0.94599999999999995</v>
      </c>
      <c r="V34" s="47" t="s">
        <v>66</v>
      </c>
      <c r="W34" s="41">
        <v>0.94599999999999995</v>
      </c>
      <c r="X34" s="43"/>
      <c r="Y34" s="44"/>
      <c r="Z34" s="44" t="s">
        <v>75</v>
      </c>
      <c r="AA34" s="44"/>
      <c r="AB34" s="44"/>
      <c r="AC34" s="44"/>
    </row>
    <row r="35" spans="1:29" s="40" customFormat="1" ht="16.350000000000001" customHeight="1">
      <c r="C35" s="40" t="s">
        <v>76</v>
      </c>
      <c r="D35" s="44"/>
      <c r="E35" s="44"/>
      <c r="F35" s="41"/>
      <c r="G35" s="42"/>
      <c r="H35" s="42"/>
      <c r="I35" s="41"/>
      <c r="J35" s="41"/>
      <c r="K35" s="41"/>
      <c r="L35" s="62"/>
      <c r="M35" s="62"/>
      <c r="N35" s="62"/>
      <c r="O35" s="62"/>
      <c r="P35" s="62"/>
      <c r="Q35" s="62"/>
      <c r="R35" s="41"/>
      <c r="S35" s="42"/>
      <c r="T35" s="42"/>
      <c r="U35" s="41"/>
      <c r="V35" s="42"/>
      <c r="W35" s="42"/>
      <c r="X35" s="43"/>
      <c r="Y35" s="44"/>
      <c r="Z35" s="44"/>
      <c r="AA35" s="44" t="s">
        <v>63</v>
      </c>
      <c r="AB35" s="44"/>
      <c r="AC35" s="44"/>
    </row>
    <row r="36" spans="1:29" s="40" customFormat="1" ht="16.350000000000001" customHeight="1">
      <c r="B36" s="44" t="s">
        <v>42</v>
      </c>
      <c r="C36" s="44"/>
      <c r="D36" s="44"/>
      <c r="E36" s="44"/>
      <c r="F36" s="47" t="s">
        <v>66</v>
      </c>
      <c r="G36" s="46" t="s">
        <v>66</v>
      </c>
      <c r="H36" s="46" t="s">
        <v>66</v>
      </c>
      <c r="I36" s="46" t="s">
        <v>66</v>
      </c>
      <c r="J36" s="46" t="s">
        <v>66</v>
      </c>
      <c r="K36" s="46" t="s">
        <v>66</v>
      </c>
      <c r="L36" s="46" t="s">
        <v>66</v>
      </c>
      <c r="M36" s="46" t="s">
        <v>66</v>
      </c>
      <c r="N36" s="46" t="s">
        <v>66</v>
      </c>
      <c r="O36" s="46" t="s">
        <v>66</v>
      </c>
      <c r="P36" s="46" t="s">
        <v>66</v>
      </c>
      <c r="Q36" s="46" t="s">
        <v>66</v>
      </c>
      <c r="R36" s="47" t="s">
        <v>66</v>
      </c>
      <c r="S36" s="46" t="s">
        <v>66</v>
      </c>
      <c r="T36" s="46" t="s">
        <v>66</v>
      </c>
      <c r="U36" s="47" t="s">
        <v>66</v>
      </c>
      <c r="V36" s="46" t="s">
        <v>67</v>
      </c>
      <c r="W36" s="46" t="s">
        <v>67</v>
      </c>
      <c r="X36" s="43"/>
      <c r="Y36" s="44"/>
      <c r="Z36" s="44" t="s">
        <v>64</v>
      </c>
      <c r="AA36" s="44"/>
      <c r="AB36" s="44"/>
      <c r="AC36" s="44"/>
    </row>
    <row r="37" spans="1:29" s="40" customFormat="1" ht="16.350000000000001" customHeight="1">
      <c r="A37" s="44"/>
      <c r="B37" s="44" t="s">
        <v>12</v>
      </c>
      <c r="C37" s="44"/>
      <c r="D37" s="44"/>
      <c r="E37" s="44"/>
      <c r="F37" s="47" t="s">
        <v>66</v>
      </c>
      <c r="G37" s="46" t="s">
        <v>66</v>
      </c>
      <c r="H37" s="46" t="s">
        <v>66</v>
      </c>
      <c r="I37" s="46" t="s">
        <v>66</v>
      </c>
      <c r="J37" s="46" t="s">
        <v>66</v>
      </c>
      <c r="K37" s="46" t="s">
        <v>66</v>
      </c>
      <c r="L37" s="46" t="s">
        <v>66</v>
      </c>
      <c r="M37" s="46" t="s">
        <v>66</v>
      </c>
      <c r="N37" s="46" t="s">
        <v>66</v>
      </c>
      <c r="O37" s="46" t="s">
        <v>66</v>
      </c>
      <c r="P37" s="46" t="s">
        <v>66</v>
      </c>
      <c r="Q37" s="46" t="s">
        <v>66</v>
      </c>
      <c r="R37" s="47" t="s">
        <v>66</v>
      </c>
      <c r="S37" s="46" t="s">
        <v>66</v>
      </c>
      <c r="T37" s="46" t="s">
        <v>66</v>
      </c>
      <c r="U37" s="47" t="s">
        <v>66</v>
      </c>
      <c r="V37" s="46">
        <v>0.21199999999999999</v>
      </c>
      <c r="W37" s="46" t="s">
        <v>67</v>
      </c>
      <c r="X37" s="48"/>
      <c r="Y37" s="44"/>
      <c r="Z37" s="44" t="s">
        <v>16</v>
      </c>
      <c r="AA37" s="44"/>
      <c r="AB37" s="44"/>
      <c r="AC37" s="44"/>
    </row>
    <row r="38" spans="1:29" s="54" customFormat="1" ht="5.0999999999999996" customHeight="1">
      <c r="A38" s="49"/>
      <c r="B38" s="49"/>
      <c r="C38" s="49"/>
      <c r="D38" s="49"/>
      <c r="E38" s="49"/>
      <c r="F38" s="50"/>
      <c r="G38" s="51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0"/>
      <c r="S38" s="51"/>
      <c r="T38" s="52"/>
      <c r="U38" s="50"/>
      <c r="V38" s="51"/>
      <c r="W38" s="52"/>
      <c r="X38" s="50"/>
      <c r="Y38" s="49"/>
      <c r="Z38" s="49"/>
      <c r="AA38" s="49"/>
      <c r="AB38" s="49"/>
      <c r="AC38" s="53"/>
    </row>
    <row r="39" spans="1:29" s="54" customFormat="1" ht="5.0999999999999996" customHeight="1">
      <c r="B39" s="53"/>
      <c r="C39" s="53"/>
      <c r="D39" s="53"/>
      <c r="E39" s="53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3"/>
      <c r="Z39" s="53"/>
      <c r="AA39" s="53"/>
      <c r="AB39" s="53"/>
      <c r="AC39" s="53"/>
    </row>
    <row r="40" spans="1:29" s="40" customFormat="1" ht="17.100000000000001" customHeight="1">
      <c r="A40" s="8" t="s">
        <v>78</v>
      </c>
      <c r="C40" s="56"/>
      <c r="D40" s="57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</row>
    <row r="41" spans="1:29" s="40" customFormat="1" ht="16.5" customHeight="1">
      <c r="A41" s="8" t="s">
        <v>80</v>
      </c>
      <c r="C41" s="56"/>
      <c r="D41" s="57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</row>
    <row r="42" spans="1:29" ht="0.75" customHeight="1"/>
    <row r="43" spans="1:29">
      <c r="B43" s="12"/>
    </row>
    <row r="46" spans="1:29">
      <c r="B46" s="11"/>
    </row>
    <row r="48" spans="1:29" ht="95.25" customHeight="1"/>
    <row r="49" spans="2:2">
      <c r="B49" s="12"/>
    </row>
    <row r="50" spans="2:2">
      <c r="B50" s="12"/>
    </row>
    <row r="52" spans="2:2">
      <c r="B52" s="11"/>
    </row>
  </sheetData>
  <mergeCells count="18">
    <mergeCell ref="U5:W5"/>
    <mergeCell ref="U6:W6"/>
    <mergeCell ref="R4:W4"/>
    <mergeCell ref="Z4:AB8"/>
    <mergeCell ref="Z9:AB9"/>
    <mergeCell ref="R5:T5"/>
    <mergeCell ref="R6:T6"/>
    <mergeCell ref="B9:E9"/>
    <mergeCell ref="F6:H6"/>
    <mergeCell ref="F5:H5"/>
    <mergeCell ref="O5:Q5"/>
    <mergeCell ref="O6:Q6"/>
    <mergeCell ref="B4:E8"/>
    <mergeCell ref="F4:Q4"/>
    <mergeCell ref="I5:K5"/>
    <mergeCell ref="I6:K6"/>
    <mergeCell ref="L5:N5"/>
    <mergeCell ref="L6:N6"/>
  </mergeCells>
  <phoneticPr fontId="2" type="noConversion"/>
  <pageMargins left="0.55118110200000003" right="0.6" top="0.5" bottom="0.8" header="0.511811024" footer="0.511811024"/>
  <pageSetup paperSize="9" scale="6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2016-07-11T11:39:57Z</dcterms:modified>
</cp:coreProperties>
</file>