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11640"/>
  </bookViews>
  <sheets>
    <sheet name="T-3.4" sheetId="4" r:id="rId1"/>
  </sheets>
  <calcPr calcId="124519"/>
</workbook>
</file>

<file path=xl/calcChain.xml><?xml version="1.0" encoding="utf-8"?>
<calcChain xmlns="http://schemas.openxmlformats.org/spreadsheetml/2006/main">
  <c r="Q42" i="4"/>
  <c r="H42"/>
  <c r="G42"/>
  <c r="F42"/>
  <c r="E42"/>
  <c r="Q41"/>
  <c r="K41"/>
  <c r="H41"/>
  <c r="G41"/>
  <c r="F41"/>
  <c r="E41"/>
  <c r="Q40"/>
  <c r="H40"/>
  <c r="G40"/>
  <c r="F40"/>
  <c r="Q39"/>
  <c r="H39"/>
  <c r="G39"/>
  <c r="F39"/>
  <c r="E39"/>
  <c r="Q38"/>
  <c r="K38"/>
  <c r="H38"/>
  <c r="H12" s="1"/>
  <c r="G38"/>
  <c r="F38"/>
  <c r="E38"/>
  <c r="K25"/>
  <c r="G25"/>
  <c r="F25"/>
  <c r="K24"/>
  <c r="G24"/>
  <c r="F24"/>
  <c r="K23"/>
  <c r="G23"/>
  <c r="F23"/>
  <c r="E23" s="1"/>
  <c r="K22"/>
  <c r="G22"/>
  <c r="F22"/>
  <c r="E22"/>
  <c r="K21"/>
  <c r="G21"/>
  <c r="F21"/>
  <c r="K20"/>
  <c r="G20"/>
  <c r="F20"/>
  <c r="K19"/>
  <c r="G19"/>
  <c r="F19"/>
  <c r="E19"/>
  <c r="N18"/>
  <c r="K18"/>
  <c r="G18"/>
  <c r="F18"/>
  <c r="E18" s="1"/>
  <c r="E12" s="1"/>
  <c r="N17"/>
  <c r="K17"/>
  <c r="G17"/>
  <c r="F17"/>
  <c r="E17"/>
  <c r="K16"/>
  <c r="G16"/>
  <c r="F16"/>
  <c r="E16"/>
  <c r="K15"/>
  <c r="G15"/>
  <c r="F15"/>
  <c r="E15"/>
  <c r="K14"/>
  <c r="G14"/>
  <c r="F14"/>
  <c r="E14"/>
  <c r="K13"/>
  <c r="G13"/>
  <c r="F13"/>
  <c r="E13"/>
  <c r="S12"/>
  <c r="R12"/>
  <c r="P12"/>
  <c r="O12"/>
  <c r="M12"/>
  <c r="L12"/>
  <c r="J12"/>
  <c r="I12"/>
  <c r="N12"/>
  <c r="K12"/>
  <c r="E24"/>
  <c r="E25"/>
  <c r="Q12"/>
  <c r="E40"/>
  <c r="G12"/>
  <c r="E20"/>
  <c r="E21"/>
  <c r="F12"/>
</calcChain>
</file>

<file path=xl/sharedStrings.xml><?xml version="1.0" encoding="utf-8"?>
<sst xmlns="http://schemas.openxmlformats.org/spreadsheetml/2006/main" count="213" uniqueCount="74">
  <si>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</si>
  <si>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</si>
  <si>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</si>
  <si>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</si>
  <si>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</si>
  <si>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กรมส่งเสริม</t>
  </si>
  <si>
    <t>สนง.เขตพื้นที่การศึกษา</t>
  </si>
  <si>
    <t>รวม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</si>
  <si>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</si>
  <si>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</si>
  <si>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</si>
  <si>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>มัธยมศึกษา เขต 36</t>
  </si>
  <si>
    <t>Total</t>
  </si>
  <si>
    <t>Office of the Basic</t>
  </si>
  <si>
    <t>การศึกษาเอกชน</t>
  </si>
  <si>
    <t xml:space="preserve">Department of Local </t>
  </si>
  <si>
    <t>The Secondary</t>
  </si>
  <si>
    <t>Education Commission</t>
  </si>
  <si>
    <t>Office of the Private</t>
  </si>
  <si>
    <t>Administration</t>
  </si>
  <si>
    <t>Education Service</t>
  </si>
  <si>
    <t>Area Office 36</t>
  </si>
  <si>
    <t>รวมยอด</t>
  </si>
  <si>
    <t>เมืองเชียงราย</t>
  </si>
  <si>
    <t>Muang Chiang Rai</t>
  </si>
  <si>
    <t>เวียงชัย</t>
  </si>
  <si>
    <t>-</t>
  </si>
  <si>
    <t>Wiang Chai</t>
  </si>
  <si>
    <t>เชียงของ</t>
  </si>
  <si>
    <t>Chiang Khong</t>
  </si>
  <si>
    <t>เทิง</t>
  </si>
  <si>
    <t>Thoeng</t>
  </si>
  <si>
    <t>พาน</t>
  </si>
  <si>
    <t>Phan</t>
  </si>
  <si>
    <t>ป่าแดด</t>
  </si>
  <si>
    <t xml:space="preserve">Pa Daet </t>
  </si>
  <si>
    <t>แม่จัน</t>
  </si>
  <si>
    <t>Mae Chan</t>
  </si>
  <si>
    <t>เชียงแสน</t>
  </si>
  <si>
    <t>Chiang Saen</t>
  </si>
  <si>
    <t>แม่สาย</t>
  </si>
  <si>
    <t>Mae Sai</t>
  </si>
  <si>
    <t>แม่สรวย</t>
  </si>
  <si>
    <t>Mae Suai</t>
  </si>
  <si>
    <t>เวียงป่าเป้า</t>
  </si>
  <si>
    <t>Wiang Pa Pao</t>
  </si>
  <si>
    <t>พญาเม็งราย</t>
  </si>
  <si>
    <t>Phaya Mengrai</t>
  </si>
  <si>
    <t>เวียงแก่น</t>
  </si>
  <si>
    <t>Wiang Kaen</t>
  </si>
  <si>
    <t>ขุนตาล</t>
  </si>
  <si>
    <t>Khun Tan</t>
  </si>
  <si>
    <t>แม่ฟ้าหลวง</t>
  </si>
  <si>
    <t>Mae Fa Luang</t>
  </si>
  <si>
    <t>แม่ลาว</t>
  </si>
  <si>
    <t>Mae Lao</t>
  </si>
  <si>
    <t>เวียงเชียงรุ้ง</t>
  </si>
  <si>
    <t>Wiang Chiang Rung</t>
  </si>
  <si>
    <t>ดอยหลวง</t>
  </si>
  <si>
    <t>Doi Luang</t>
  </si>
  <si>
    <t xml:space="preserve">     ที่มา:  สำนักงานเขตพื้นที่การศึกษาประถมศึกษา จังหวัดเชียงราย เขต 1, 2, 3, 4</t>
  </si>
  <si>
    <t>Source:  Chiang Rai Primary Educational Service Area Office, Area 1, 2, 3, 4</t>
  </si>
  <si>
    <t>สำนักงานเขตพื้นที่การศึกษามัธยมศึกษา เขต 36</t>
  </si>
  <si>
    <t>TABLE</t>
  </si>
  <si>
    <t xml:space="preserve">ตาราง    </t>
  </si>
  <si>
    <t>ครู จำแนกตามสังกัด เพศ เป็นรายอำเภอ ปีการศึกษา 2556</t>
  </si>
  <si>
    <t xml:space="preserve"> </t>
  </si>
  <si>
    <t>ชาย</t>
  </si>
  <si>
    <t>หญิง</t>
  </si>
  <si>
    <t>Male</t>
  </si>
  <si>
    <t>Female</t>
  </si>
  <si>
    <t xml:space="preserve">                 The Secondary Education Service Area Office 36</t>
  </si>
  <si>
    <t>Teacher by Jurisdiction, Sex and District: Academic Year 2013</t>
  </si>
  <si>
    <t>ครู จำแนกตามสังกัด เพศ เป็นรายอำเภอ ปีการศึกษา 2556  (ต่อ)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</si>
</sst>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_-;_-@_-"/>
    <numFmt numFmtId="188" formatCode="_-* #,##0_-;\-* #,##0_-;_-* &quot;-&quot;??_-;_-@_-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</cellStyleXfs>
  <cellXfs count="94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 applyBorder="1"/>
    <xf numFmtId="0" fontId="3" fillId="0" borderId="0" xfId="2" applyFont="1" applyBorder="1" applyAlignment="1">
      <alignment horizontal="left"/>
    </xf>
    <xf numFmtId="0" fontId="4" fillId="0" borderId="0" xfId="2" applyFont="1"/>
    <xf numFmtId="0" fontId="3" fillId="0" borderId="1" xfId="2" applyFont="1" applyBorder="1"/>
    <xf numFmtId="0" fontId="3" fillId="0" borderId="2" xfId="2" applyFont="1" applyBorder="1"/>
    <xf numFmtId="0" fontId="5" fillId="0" borderId="0" xfId="2" applyFont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3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187" fontId="4" fillId="0" borderId="4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0" xfId="2" applyFont="1" applyBorder="1"/>
    <xf numFmtId="0" fontId="5" fillId="0" borderId="0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5" fillId="0" borderId="0" xfId="2" applyFont="1" applyBorder="1" applyAlignment="1">
      <alignment horizontal="left"/>
    </xf>
    <xf numFmtId="0" fontId="4" fillId="0" borderId="6" xfId="2" applyFont="1" applyBorder="1"/>
    <xf numFmtId="0" fontId="3" fillId="0" borderId="8" xfId="2" applyFont="1" applyBorder="1" applyAlignment="1">
      <alignment horizontal="center"/>
    </xf>
    <xf numFmtId="188" fontId="5" fillId="0" borderId="0" xfId="2" applyNumberFormat="1" applyFont="1" applyBorder="1" applyAlignment="1"/>
    <xf numFmtId="0" fontId="5" fillId="0" borderId="0" xfId="2" applyFont="1" applyBorder="1" applyAlignment="1"/>
    <xf numFmtId="188" fontId="5" fillId="0" borderId="8" xfId="2" applyNumberFormat="1" applyFont="1" applyBorder="1" applyAlignment="1"/>
    <xf numFmtId="0" fontId="5" fillId="0" borderId="0" xfId="2" applyFont="1" applyAlignment="1"/>
    <xf numFmtId="188" fontId="5" fillId="0" borderId="8" xfId="1" applyNumberFormat="1" applyFont="1" applyBorder="1" applyAlignment="1"/>
    <xf numFmtId="0" fontId="3" fillId="0" borderId="11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188" fontId="5" fillId="0" borderId="0" xfId="1" applyNumberFormat="1" applyFont="1" applyBorder="1" applyAlignment="1"/>
    <xf numFmtId="0" fontId="2" fillId="0" borderId="0" xfId="2" applyFont="1" applyBorder="1" applyAlignment="1">
      <alignment horizontal="left"/>
    </xf>
    <xf numFmtId="0" fontId="3" fillId="0" borderId="9" xfId="2" applyFont="1" applyBorder="1"/>
    <xf numFmtId="0" fontId="7" fillId="0" borderId="0" xfId="2" applyFont="1"/>
    <xf numFmtId="0" fontId="3" fillId="0" borderId="8" xfId="2" applyFont="1" applyBorder="1"/>
    <xf numFmtId="0" fontId="3" fillId="0" borderId="7" xfId="2" applyFont="1" applyBorder="1"/>
    <xf numFmtId="0" fontId="7" fillId="0" borderId="5" xfId="2" applyFont="1" applyBorder="1"/>
    <xf numFmtId="0" fontId="7" fillId="0" borderId="6" xfId="2" applyFont="1" applyBorder="1"/>
    <xf numFmtId="0" fontId="7" fillId="0" borderId="7" xfId="2" applyFont="1" applyBorder="1"/>
    <xf numFmtId="0" fontId="3" fillId="0" borderId="10" xfId="2" applyFont="1" applyBorder="1" applyAlignment="1">
      <alignment horizontal="center"/>
    </xf>
    <xf numFmtId="188" fontId="3" fillId="0" borderId="10" xfId="1" applyNumberFormat="1" applyFont="1" applyBorder="1" applyAlignment="1"/>
    <xf numFmtId="0" fontId="5" fillId="0" borderId="4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3" fillId="0" borderId="0" xfId="2" applyNumberFormat="1" applyFont="1" applyBorder="1" applyAlignment="1">
      <alignment horizontal="center" vertical="center"/>
    </xf>
    <xf numFmtId="188" fontId="5" fillId="0" borderId="11" xfId="2" applyNumberFormat="1" applyFont="1" applyBorder="1" applyAlignment="1"/>
    <xf numFmtId="188" fontId="5" fillId="0" borderId="11" xfId="1" applyNumberFormat="1" applyFont="1" applyFill="1" applyBorder="1" applyAlignment="1"/>
    <xf numFmtId="188" fontId="5" fillId="0" borderId="8" xfId="1" applyNumberFormat="1" applyFont="1" applyFill="1" applyBorder="1" applyAlignment="1"/>
    <xf numFmtId="188" fontId="5" fillId="0" borderId="11" xfId="1" applyNumberFormat="1" applyFont="1" applyBorder="1" applyAlignment="1">
      <alignment horizontal="right"/>
    </xf>
    <xf numFmtId="0" fontId="5" fillId="0" borderId="0" xfId="2" applyNumberFormat="1" applyFont="1" applyBorder="1"/>
    <xf numFmtId="188" fontId="5" fillId="0" borderId="11" xfId="2" applyNumberFormat="1" applyFont="1" applyFill="1" applyBorder="1" applyAlignment="1"/>
    <xf numFmtId="188" fontId="5" fillId="0" borderId="8" xfId="2" applyNumberFormat="1" applyFont="1" applyFill="1" applyBorder="1" applyAlignment="1"/>
    <xf numFmtId="0" fontId="5" fillId="0" borderId="4" xfId="2" applyFont="1" applyBorder="1"/>
    <xf numFmtId="188" fontId="5" fillId="0" borderId="0" xfId="2" applyNumberFormat="1" applyFont="1"/>
    <xf numFmtId="188" fontId="5" fillId="0" borderId="11" xfId="1" applyNumberFormat="1" applyFont="1" applyFill="1" applyBorder="1" applyAlignment="1">
      <alignment horizontal="center"/>
    </xf>
    <xf numFmtId="0" fontId="5" fillId="0" borderId="4" xfId="2" applyFont="1" applyBorder="1" applyAlignment="1">
      <alignment horizontal="left"/>
    </xf>
    <xf numFmtId="188" fontId="5" fillId="0" borderId="0" xfId="2" applyNumberFormat="1" applyFont="1" applyBorder="1"/>
    <xf numFmtId="188" fontId="5" fillId="0" borderId="11" xfId="1" applyNumberFormat="1" applyFont="1" applyBorder="1" applyAlignment="1"/>
    <xf numFmtId="188" fontId="5" fillId="0" borderId="0" xfId="1" applyNumberFormat="1" applyFont="1" applyBorder="1" applyAlignment="1">
      <alignment horizontal="right"/>
    </xf>
    <xf numFmtId="188" fontId="2" fillId="0" borderId="0" xfId="2" applyNumberFormat="1" applyFont="1" applyBorder="1"/>
    <xf numFmtId="188" fontId="5" fillId="0" borderId="10" xfId="2" applyNumberFormat="1" applyFont="1" applyBorder="1" applyAlignment="1"/>
    <xf numFmtId="188" fontId="5" fillId="0" borderId="11" xfId="2" applyNumberFormat="1" applyFont="1" applyBorder="1" applyAlignment="1">
      <alignment horizontal="right"/>
    </xf>
    <xf numFmtId="188" fontId="4" fillId="0" borderId="12" xfId="2" applyNumberFormat="1" applyFont="1" applyBorder="1"/>
    <xf numFmtId="0" fontId="4" fillId="0" borderId="12" xfId="2" applyFont="1" applyBorder="1"/>
    <xf numFmtId="0" fontId="6" fillId="0" borderId="0" xfId="2" applyFont="1"/>
    <xf numFmtId="188" fontId="6" fillId="0" borderId="0" xfId="2" applyNumberFormat="1" applyFont="1"/>
    <xf numFmtId="188" fontId="4" fillId="0" borderId="0" xfId="2" applyNumberFormat="1" applyFont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4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2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 shrinkToFit="1"/>
    </xf>
    <xf numFmtId="0" fontId="3" fillId="0" borderId="0" xfId="2" applyFont="1" applyBorder="1" applyAlignment="1">
      <alignment horizontal="center" vertical="center" shrinkToFit="1"/>
    </xf>
    <xf numFmtId="0" fontId="3" fillId="0" borderId="8" xfId="2" applyFont="1" applyBorder="1" applyAlignment="1">
      <alignment horizontal="center" vertical="center" shrinkToFit="1"/>
    </xf>
    <xf numFmtId="0" fontId="3" fillId="0" borderId="6" xfId="2" applyFont="1" applyBorder="1" applyAlignment="1">
      <alignment horizontal="center" vertical="center" shrinkToFit="1"/>
    </xf>
    <xf numFmtId="0" fontId="3" fillId="0" borderId="7" xfId="2" applyFont="1" applyBorder="1" applyAlignment="1">
      <alignment horizontal="center" vertical="center" shrinkToFit="1"/>
    </xf>
    <xf numFmtId="0" fontId="3" fillId="0" borderId="13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4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8" xfId="2" applyFont="1" applyBorder="1" applyAlignment="1">
      <alignment horizontal="center"/>
    </xf>
    <xf numFmtId="0" fontId="3" fillId="0" borderId="6" xfId="2" applyFont="1" applyBorder="1" applyAlignment="1">
      <alignment horizontal="center"/>
    </xf>
  </cellXfs>
  <cellStyles count="7">
    <cellStyle name="Comma 2" xfId="1"/>
    <cellStyle name="Normal" xfId="0" builtinId="0"/>
    <cellStyle name="Normal 2" xfId="2"/>
    <cellStyle name="เครื่องหมายจุลภาค 2" xfId="3"/>
    <cellStyle name="เครื่องหมายจุลภาค 3" xfId="4"/>
    <cellStyle name="ปกติ 2" xfId="5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285750</xdr:colOff>
      <xdr:row>0</xdr:row>
      <xdr:rowOff>0</xdr:rowOff>
    </xdr:from>
    <xdr:to>
      <xdr:col>21</xdr:col>
      <xdr:colOff>533400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29800" y="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33</a:t>
          </a:r>
        </a:p>
      </xdr:txBody>
    </xdr:sp>
    <xdr:clientData/>
  </xdr:twoCellAnchor>
  <xdr:twoCellAnchor>
    <xdr:from>
      <xdr:col>21</xdr:col>
      <xdr:colOff>533400</xdr:colOff>
      <xdr:row>26</xdr:row>
      <xdr:rowOff>47625</xdr:rowOff>
    </xdr:from>
    <xdr:to>
      <xdr:col>22</xdr:col>
      <xdr:colOff>657225</xdr:colOff>
      <xdr:row>52</xdr:row>
      <xdr:rowOff>219075</xdr:rowOff>
    </xdr:to>
    <xdr:grpSp>
      <xdr:nvGrpSpPr>
        <xdr:cNvPr id="5122" name="Group 211"/>
        <xdr:cNvGrpSpPr>
          <a:grpSpLocks/>
        </xdr:cNvGrpSpPr>
      </xdr:nvGrpSpPr>
      <xdr:grpSpPr bwMode="auto">
        <a:xfrm>
          <a:off x="10334625" y="7458075"/>
          <a:ext cx="666750" cy="6010275"/>
          <a:chOff x="980" y="1"/>
          <a:chExt cx="62" cy="70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</a:p>
        </xdr:txBody>
      </xdr:sp>
      <xdr:cxnSp macro="">
        <xdr:nvCxnSpPr>
          <xdr:cNvPr id="5129" name="Straight Connector 5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22</xdr:col>
      <xdr:colOff>47625</xdr:colOff>
      <xdr:row>0</xdr:row>
      <xdr:rowOff>0</xdr:rowOff>
    </xdr:from>
    <xdr:to>
      <xdr:col>23</xdr:col>
      <xdr:colOff>28575</xdr:colOff>
      <xdr:row>24</xdr:row>
      <xdr:rowOff>142875</xdr:rowOff>
    </xdr:to>
    <xdr:grpSp>
      <xdr:nvGrpSpPr>
        <xdr:cNvPr id="5123" name="Group 180"/>
        <xdr:cNvGrpSpPr>
          <a:grpSpLocks/>
        </xdr:cNvGrpSpPr>
      </xdr:nvGrpSpPr>
      <xdr:grpSpPr bwMode="auto">
        <a:xfrm>
          <a:off x="10391775" y="0"/>
          <a:ext cx="666750" cy="6048375"/>
          <a:chOff x="996" y="0"/>
          <a:chExt cx="62" cy="623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1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</a:p>
        </xdr:txBody>
      </xdr:sp>
      <xdr:cxnSp macro="">
        <xdr:nvCxnSpPr>
          <xdr:cNvPr id="5126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54"/>
  <sheetViews>
    <sheetView showGridLines="0" tabSelected="1" topLeftCell="A22" zoomScaleSheetLayoutView="75" workbookViewId="0">
      <selection activeCell="C2" sqref="C2"/>
    </sheetView>
  </sheetViews>
  <sheetFormatPr defaultColWidth="9" defaultRowHeight="18.75"/>
  <cols>
    <col min="1" max="1" width="1.375" style="7" customWidth="1"/>
    <col min="2" max="2" width="6" style="7" customWidth="1"/>
    <col min="3" max="3" width="4.875" style="7" customWidth="1"/>
    <col min="4" max="4" width="4.75" style="7" customWidth="1"/>
    <col min="5" max="6" width="5.875" style="7" customWidth="1"/>
    <col min="7" max="7" width="6" style="7" customWidth="1"/>
    <col min="8" max="10" width="5.875" style="7" customWidth="1"/>
    <col min="11" max="11" width="6.125" style="7" customWidth="1"/>
    <col min="12" max="13" width="5.875" style="7" customWidth="1"/>
    <col min="14" max="16" width="7.25" style="7" customWidth="1"/>
    <col min="17" max="19" width="5.875" style="7" customWidth="1"/>
    <col min="20" max="20" width="1.125" style="7" customWidth="1"/>
    <col min="21" max="21" width="17.875" style="7" customWidth="1"/>
    <col min="22" max="22" width="7.125" style="7" customWidth="1"/>
    <col min="23" max="16384" width="9" style="7"/>
  </cols>
  <sheetData>
    <row r="1" spans="1:23" s="1" customFormat="1">
      <c r="B1" s="2" t="s">
        <v>64</v>
      </c>
      <c r="C1" s="3">
        <v>3.4</v>
      </c>
      <c r="D1" s="2" t="s">
        <v>65</v>
      </c>
    </row>
    <row r="2" spans="1:23" s="5" customFormat="1">
      <c r="B2" s="6" t="s">
        <v>63</v>
      </c>
      <c r="C2" s="3">
        <v>3.4</v>
      </c>
      <c r="D2" s="6" t="s">
        <v>72</v>
      </c>
    </row>
    <row r="3" spans="1:23" ht="6.75" customHeight="1"/>
    <row r="4" spans="1:23" s="34" customFormat="1" ht="21.75" customHeight="1">
      <c r="A4" s="73" t="s">
        <v>0</v>
      </c>
      <c r="B4" s="73"/>
      <c r="C4" s="73"/>
      <c r="D4" s="74"/>
      <c r="E4" s="8"/>
      <c r="F4" s="9"/>
      <c r="G4" s="33"/>
      <c r="H4" s="79" t="s">
        <v>1</v>
      </c>
      <c r="I4" s="80"/>
      <c r="J4" s="80"/>
      <c r="K4" s="80"/>
      <c r="L4" s="80"/>
      <c r="M4" s="80"/>
      <c r="N4" s="80"/>
      <c r="O4" s="80"/>
      <c r="P4" s="80"/>
      <c r="Q4" s="80"/>
      <c r="R4" s="80"/>
      <c r="S4" s="81"/>
      <c r="T4" s="67" t="s">
        <v>2</v>
      </c>
      <c r="U4" s="68"/>
    </row>
    <row r="5" spans="1:23" s="34" customFormat="1" ht="21.75" customHeight="1">
      <c r="A5" s="75"/>
      <c r="B5" s="75"/>
      <c r="C5" s="75"/>
      <c r="D5" s="76"/>
      <c r="E5" s="11"/>
      <c r="F5" s="5"/>
      <c r="G5" s="35" t="s">
        <v>66</v>
      </c>
      <c r="H5" s="69" t="s">
        <v>3</v>
      </c>
      <c r="I5" s="89"/>
      <c r="J5" s="70"/>
      <c r="K5" s="69" t="s">
        <v>4</v>
      </c>
      <c r="L5" s="89"/>
      <c r="M5" s="89"/>
      <c r="N5" s="69" t="s">
        <v>5</v>
      </c>
      <c r="O5" s="89"/>
      <c r="P5" s="70"/>
      <c r="Q5" s="82" t="s">
        <v>6</v>
      </c>
      <c r="R5" s="84"/>
      <c r="S5" s="83"/>
      <c r="T5" s="85"/>
      <c r="U5" s="86"/>
    </row>
    <row r="6" spans="1:23" s="34" customFormat="1" ht="18" customHeight="1">
      <c r="A6" s="75"/>
      <c r="B6" s="75"/>
      <c r="C6" s="75"/>
      <c r="D6" s="76"/>
      <c r="E6" s="69" t="s">
        <v>7</v>
      </c>
      <c r="F6" s="89"/>
      <c r="G6" s="70"/>
      <c r="H6" s="69" t="s">
        <v>8</v>
      </c>
      <c r="I6" s="89"/>
      <c r="J6" s="70"/>
      <c r="K6" s="69" t="s">
        <v>9</v>
      </c>
      <c r="L6" s="89"/>
      <c r="M6" s="89"/>
      <c r="N6" s="69" t="s">
        <v>10</v>
      </c>
      <c r="O6" s="89"/>
      <c r="P6" s="70"/>
      <c r="Q6" s="69" t="s">
        <v>11</v>
      </c>
      <c r="R6" s="89"/>
      <c r="S6" s="70"/>
      <c r="T6" s="85"/>
      <c r="U6" s="86"/>
    </row>
    <row r="7" spans="1:23" s="34" customFormat="1" ht="16.5" customHeight="1">
      <c r="A7" s="75"/>
      <c r="B7" s="75"/>
      <c r="C7" s="75"/>
      <c r="D7" s="76"/>
      <c r="E7" s="69" t="s">
        <v>12</v>
      </c>
      <c r="F7" s="89"/>
      <c r="G7" s="70"/>
      <c r="H7" s="69" t="s">
        <v>13</v>
      </c>
      <c r="I7" s="89"/>
      <c r="J7" s="70"/>
      <c r="K7" s="69" t="s">
        <v>14</v>
      </c>
      <c r="L7" s="89"/>
      <c r="M7" s="89"/>
      <c r="N7" s="69" t="s">
        <v>15</v>
      </c>
      <c r="O7" s="89"/>
      <c r="P7" s="70"/>
      <c r="Q7" s="89" t="s">
        <v>16</v>
      </c>
      <c r="R7" s="89"/>
      <c r="S7" s="70"/>
      <c r="T7" s="85"/>
      <c r="U7" s="86"/>
    </row>
    <row r="8" spans="1:23" s="34" customFormat="1" ht="16.5" customHeight="1">
      <c r="A8" s="75"/>
      <c r="B8" s="75"/>
      <c r="C8" s="75"/>
      <c r="D8" s="76"/>
      <c r="E8" s="11"/>
      <c r="F8" s="5"/>
      <c r="G8" s="35"/>
      <c r="H8" s="69" t="s">
        <v>17</v>
      </c>
      <c r="I8" s="89"/>
      <c r="J8" s="70"/>
      <c r="K8" s="69" t="s">
        <v>18</v>
      </c>
      <c r="L8" s="89"/>
      <c r="M8" s="89"/>
      <c r="N8" s="69" t="s">
        <v>19</v>
      </c>
      <c r="O8" s="89"/>
      <c r="P8" s="70"/>
      <c r="Q8" s="90" t="s">
        <v>20</v>
      </c>
      <c r="R8" s="91"/>
      <c r="S8" s="92"/>
      <c r="T8" s="85"/>
      <c r="U8" s="86"/>
    </row>
    <row r="9" spans="1:23" s="34" customFormat="1" ht="16.5" customHeight="1">
      <c r="A9" s="75"/>
      <c r="B9" s="75"/>
      <c r="C9" s="75"/>
      <c r="D9" s="76"/>
      <c r="E9" s="12"/>
      <c r="F9" s="13"/>
      <c r="G9" s="36"/>
      <c r="H9" s="37"/>
      <c r="I9" s="38"/>
      <c r="J9" s="39"/>
      <c r="K9" s="71" t="s">
        <v>17</v>
      </c>
      <c r="L9" s="93"/>
      <c r="M9" s="93"/>
      <c r="N9" s="37"/>
      <c r="O9" s="38"/>
      <c r="P9" s="39"/>
      <c r="Q9" s="71" t="s">
        <v>21</v>
      </c>
      <c r="R9" s="93"/>
      <c r="S9" s="72"/>
      <c r="T9" s="85"/>
      <c r="U9" s="86"/>
    </row>
    <row r="10" spans="1:23" s="34" customFormat="1" ht="19.5" customHeight="1">
      <c r="A10" s="75"/>
      <c r="B10" s="75"/>
      <c r="C10" s="75"/>
      <c r="D10" s="76"/>
      <c r="E10" s="40" t="s">
        <v>7</v>
      </c>
      <c r="F10" s="40" t="s">
        <v>67</v>
      </c>
      <c r="G10" s="40" t="s">
        <v>68</v>
      </c>
      <c r="H10" s="29" t="s">
        <v>7</v>
      </c>
      <c r="I10" s="29" t="s">
        <v>67</v>
      </c>
      <c r="J10" s="23" t="s">
        <v>68</v>
      </c>
      <c r="K10" s="40" t="s">
        <v>7</v>
      </c>
      <c r="L10" s="40" t="s">
        <v>67</v>
      </c>
      <c r="M10" s="40" t="s">
        <v>68</v>
      </c>
      <c r="N10" s="29" t="s">
        <v>7</v>
      </c>
      <c r="O10" s="29" t="s">
        <v>67</v>
      </c>
      <c r="P10" s="29" t="s">
        <v>68</v>
      </c>
      <c r="Q10" s="40" t="s">
        <v>7</v>
      </c>
      <c r="R10" s="40" t="s">
        <v>67</v>
      </c>
      <c r="S10" s="23" t="s">
        <v>68</v>
      </c>
      <c r="T10" s="85"/>
      <c r="U10" s="86"/>
    </row>
    <row r="11" spans="1:23" s="34" customFormat="1" ht="19.5" customHeight="1">
      <c r="A11" s="77"/>
      <c r="B11" s="77"/>
      <c r="C11" s="77"/>
      <c r="D11" s="78"/>
      <c r="E11" s="30" t="s">
        <v>12</v>
      </c>
      <c r="F11" s="30" t="s">
        <v>69</v>
      </c>
      <c r="G11" s="30" t="s">
        <v>70</v>
      </c>
      <c r="H11" s="30" t="s">
        <v>12</v>
      </c>
      <c r="I11" s="30" t="s">
        <v>69</v>
      </c>
      <c r="J11" s="30" t="s">
        <v>70</v>
      </c>
      <c r="K11" s="30" t="s">
        <v>12</v>
      </c>
      <c r="L11" s="30" t="s">
        <v>69</v>
      </c>
      <c r="M11" s="30" t="s">
        <v>70</v>
      </c>
      <c r="N11" s="30" t="s">
        <v>12</v>
      </c>
      <c r="O11" s="30" t="s">
        <v>69</v>
      </c>
      <c r="P11" s="30" t="s">
        <v>70</v>
      </c>
      <c r="Q11" s="30" t="s">
        <v>12</v>
      </c>
      <c r="R11" s="30" t="s">
        <v>69</v>
      </c>
      <c r="S11" s="30" t="s">
        <v>70</v>
      </c>
      <c r="T11" s="87"/>
      <c r="U11" s="88"/>
    </row>
    <row r="12" spans="1:23" s="17" customFormat="1" ht="24" customHeight="1">
      <c r="A12" s="68" t="s">
        <v>22</v>
      </c>
      <c r="B12" s="68"/>
      <c r="C12" s="68"/>
      <c r="D12" s="68"/>
      <c r="E12" s="41">
        <f>SUM(E13:E25,E38:E42)</f>
        <v>9803</v>
      </c>
      <c r="F12" s="41">
        <f t="shared" ref="F12:S12" si="0">SUM(F13:F25,F38:F42)</f>
        <v>3786</v>
      </c>
      <c r="G12" s="41">
        <f t="shared" si="0"/>
        <v>6017</v>
      </c>
      <c r="H12" s="41">
        <f t="shared" si="0"/>
        <v>6048</v>
      </c>
      <c r="I12" s="41">
        <f t="shared" si="0"/>
        <v>2536</v>
      </c>
      <c r="J12" s="41">
        <f t="shared" si="0"/>
        <v>3512</v>
      </c>
      <c r="K12" s="41">
        <f t="shared" si="0"/>
        <v>1297</v>
      </c>
      <c r="L12" s="41">
        <f t="shared" si="0"/>
        <v>283</v>
      </c>
      <c r="M12" s="41">
        <f t="shared" si="0"/>
        <v>1014</v>
      </c>
      <c r="N12" s="41">
        <f t="shared" si="0"/>
        <v>409</v>
      </c>
      <c r="O12" s="41">
        <f t="shared" si="0"/>
        <v>123</v>
      </c>
      <c r="P12" s="41">
        <f t="shared" si="0"/>
        <v>286</v>
      </c>
      <c r="Q12" s="41">
        <f t="shared" si="0"/>
        <v>2049</v>
      </c>
      <c r="R12" s="41">
        <f t="shared" si="0"/>
        <v>844</v>
      </c>
      <c r="S12" s="41">
        <f t="shared" si="0"/>
        <v>1205</v>
      </c>
      <c r="T12" s="42"/>
      <c r="U12" s="14" t="s">
        <v>12</v>
      </c>
    </row>
    <row r="13" spans="1:23" s="17" customFormat="1" ht="24" customHeight="1">
      <c r="A13" s="14"/>
      <c r="B13" s="43" t="s">
        <v>23</v>
      </c>
      <c r="C13" s="14"/>
      <c r="D13" s="44"/>
      <c r="E13" s="45">
        <f>SUM(F13:G13)</f>
        <v>2390</v>
      </c>
      <c r="F13" s="46">
        <f>SUM(I13,L13,O13,R13)</f>
        <v>744</v>
      </c>
      <c r="G13" s="46">
        <f>SUM(J13,M13,P13,S13)</f>
        <v>1646</v>
      </c>
      <c r="H13" s="26">
        <v>867</v>
      </c>
      <c r="I13" s="46">
        <v>275</v>
      </c>
      <c r="J13" s="47">
        <v>592</v>
      </c>
      <c r="K13" s="26">
        <f>SUM(L13:M13)</f>
        <v>505</v>
      </c>
      <c r="L13" s="46">
        <v>112</v>
      </c>
      <c r="M13" s="46">
        <v>393</v>
      </c>
      <c r="N13" s="26">
        <v>357</v>
      </c>
      <c r="O13" s="48">
        <v>102</v>
      </c>
      <c r="P13" s="48">
        <v>255</v>
      </c>
      <c r="Q13" s="26">
        <v>661</v>
      </c>
      <c r="R13" s="48">
        <v>255</v>
      </c>
      <c r="S13" s="48">
        <v>406</v>
      </c>
      <c r="T13" s="42"/>
      <c r="U13" s="15" t="s">
        <v>24</v>
      </c>
    </row>
    <row r="14" spans="1:23" s="10" customFormat="1" ht="20.25" customHeight="1">
      <c r="A14" s="18"/>
      <c r="B14" s="25" t="s">
        <v>25</v>
      </c>
      <c r="C14" s="18"/>
      <c r="D14" s="49"/>
      <c r="E14" s="45">
        <f t="shared" ref="E14:E25" si="1">SUM(F14:G14)</f>
        <v>250</v>
      </c>
      <c r="F14" s="46">
        <f t="shared" ref="F14:G25" si="2">SUM(I14,L14,O14,R14)</f>
        <v>105</v>
      </c>
      <c r="G14" s="46">
        <f t="shared" si="2"/>
        <v>145</v>
      </c>
      <c r="H14" s="26">
        <v>183</v>
      </c>
      <c r="I14" s="50">
        <v>74</v>
      </c>
      <c r="J14" s="51">
        <v>109</v>
      </c>
      <c r="K14" s="26">
        <f t="shared" ref="K14:K25" si="3">SUM(L14:M14)</f>
        <v>24</v>
      </c>
      <c r="L14" s="50">
        <v>6</v>
      </c>
      <c r="M14" s="50">
        <v>18</v>
      </c>
      <c r="N14" s="16" t="s">
        <v>26</v>
      </c>
      <c r="O14" s="48" t="s">
        <v>26</v>
      </c>
      <c r="P14" s="48" t="s">
        <v>26</v>
      </c>
      <c r="Q14" s="26">
        <v>43</v>
      </c>
      <c r="R14" s="48">
        <v>25</v>
      </c>
      <c r="S14" s="48">
        <v>18</v>
      </c>
      <c r="T14" s="52"/>
      <c r="U14" s="10" t="s">
        <v>27</v>
      </c>
      <c r="V14" s="27"/>
      <c r="W14" s="27"/>
    </row>
    <row r="15" spans="1:23" s="10" customFormat="1" ht="20.25" customHeight="1">
      <c r="B15" s="25" t="s">
        <v>28</v>
      </c>
      <c r="D15" s="53"/>
      <c r="E15" s="45">
        <f t="shared" si="1"/>
        <v>529</v>
      </c>
      <c r="F15" s="46">
        <f t="shared" si="2"/>
        <v>234</v>
      </c>
      <c r="G15" s="46">
        <f t="shared" si="2"/>
        <v>295</v>
      </c>
      <c r="H15" s="26">
        <v>356</v>
      </c>
      <c r="I15" s="46">
        <v>167</v>
      </c>
      <c r="J15" s="47">
        <v>189</v>
      </c>
      <c r="K15" s="26">
        <f t="shared" si="3"/>
        <v>66</v>
      </c>
      <c r="L15" s="54">
        <v>20</v>
      </c>
      <c r="M15" s="54">
        <v>46</v>
      </c>
      <c r="N15" s="16" t="s">
        <v>26</v>
      </c>
      <c r="O15" s="48" t="s">
        <v>26</v>
      </c>
      <c r="P15" s="48" t="s">
        <v>26</v>
      </c>
      <c r="Q15" s="26">
        <v>107</v>
      </c>
      <c r="R15" s="48">
        <v>47</v>
      </c>
      <c r="S15" s="48">
        <v>60</v>
      </c>
      <c r="T15" s="55"/>
      <c r="U15" s="10" t="s">
        <v>29</v>
      </c>
      <c r="V15" s="19"/>
      <c r="W15" s="25"/>
    </row>
    <row r="16" spans="1:23" s="10" customFormat="1" ht="20.25" customHeight="1">
      <c r="B16" s="25" t="s">
        <v>30</v>
      </c>
      <c r="D16" s="53"/>
      <c r="E16" s="45">
        <f t="shared" si="1"/>
        <v>633</v>
      </c>
      <c r="F16" s="46">
        <f t="shared" si="2"/>
        <v>311</v>
      </c>
      <c r="G16" s="46">
        <f t="shared" si="2"/>
        <v>322</v>
      </c>
      <c r="H16" s="26">
        <v>391</v>
      </c>
      <c r="I16" s="46">
        <v>237</v>
      </c>
      <c r="J16" s="47">
        <v>154</v>
      </c>
      <c r="K16" s="26">
        <f t="shared" si="3"/>
        <v>62</v>
      </c>
      <c r="L16" s="54">
        <v>13</v>
      </c>
      <c r="M16" s="54">
        <v>49</v>
      </c>
      <c r="N16" s="16" t="s">
        <v>26</v>
      </c>
      <c r="O16" s="48" t="s">
        <v>26</v>
      </c>
      <c r="P16" s="48" t="s">
        <v>26</v>
      </c>
      <c r="Q16" s="26">
        <v>180</v>
      </c>
      <c r="R16" s="48">
        <v>61</v>
      </c>
      <c r="S16" s="48">
        <v>119</v>
      </c>
      <c r="T16" s="52"/>
      <c r="U16" s="10" t="s">
        <v>31</v>
      </c>
      <c r="V16" s="21"/>
      <c r="W16" s="21"/>
    </row>
    <row r="17" spans="1:23" s="10" customFormat="1" ht="20.25" customHeight="1">
      <c r="A17" s="18"/>
      <c r="B17" s="25" t="s">
        <v>32</v>
      </c>
      <c r="C17" s="18"/>
      <c r="D17" s="56"/>
      <c r="E17" s="45">
        <f t="shared" si="1"/>
        <v>946</v>
      </c>
      <c r="F17" s="46">
        <f t="shared" si="2"/>
        <v>367</v>
      </c>
      <c r="G17" s="46">
        <f t="shared" si="2"/>
        <v>579</v>
      </c>
      <c r="H17" s="26">
        <v>537</v>
      </c>
      <c r="I17" s="46">
        <v>226</v>
      </c>
      <c r="J17" s="47">
        <v>311</v>
      </c>
      <c r="K17" s="26">
        <f t="shared" si="3"/>
        <v>155</v>
      </c>
      <c r="L17" s="46">
        <v>33</v>
      </c>
      <c r="M17" s="46">
        <v>122</v>
      </c>
      <c r="N17" s="26">
        <f>SUM(O17:P17)</f>
        <v>43</v>
      </c>
      <c r="O17" s="48">
        <v>19</v>
      </c>
      <c r="P17" s="48">
        <v>24</v>
      </c>
      <c r="Q17" s="26">
        <v>211</v>
      </c>
      <c r="R17" s="48">
        <v>89</v>
      </c>
      <c r="S17" s="48">
        <v>122</v>
      </c>
      <c r="T17" s="52"/>
      <c r="U17" s="10" t="s">
        <v>33</v>
      </c>
      <c r="V17" s="21"/>
      <c r="W17" s="21"/>
    </row>
    <row r="18" spans="1:23" s="10" customFormat="1" ht="20.25" customHeight="1">
      <c r="B18" s="25" t="s">
        <v>34</v>
      </c>
      <c r="D18" s="18"/>
      <c r="E18" s="45">
        <f t="shared" si="1"/>
        <v>172</v>
      </c>
      <c r="F18" s="46">
        <f t="shared" si="2"/>
        <v>61</v>
      </c>
      <c r="G18" s="46">
        <f t="shared" si="2"/>
        <v>111</v>
      </c>
      <c r="H18" s="26">
        <v>104</v>
      </c>
      <c r="I18" s="46">
        <v>39</v>
      </c>
      <c r="J18" s="47">
        <v>65</v>
      </c>
      <c r="K18" s="26">
        <f t="shared" si="3"/>
        <v>15</v>
      </c>
      <c r="L18" s="46">
        <v>3</v>
      </c>
      <c r="M18" s="46">
        <v>12</v>
      </c>
      <c r="N18" s="26">
        <f>SUM(O18:P18)</f>
        <v>9</v>
      </c>
      <c r="O18" s="48">
        <v>2</v>
      </c>
      <c r="P18" s="48">
        <v>7</v>
      </c>
      <c r="Q18" s="26">
        <v>44</v>
      </c>
      <c r="R18" s="48">
        <v>17</v>
      </c>
      <c r="S18" s="48">
        <v>27</v>
      </c>
      <c r="T18" s="52"/>
      <c r="U18" s="10" t="s">
        <v>35</v>
      </c>
      <c r="V18" s="21"/>
      <c r="W18" s="21"/>
    </row>
    <row r="19" spans="1:23" s="10" customFormat="1" ht="20.25" customHeight="1">
      <c r="A19" s="18"/>
      <c r="B19" s="25" t="s">
        <v>36</v>
      </c>
      <c r="C19" s="18"/>
      <c r="D19" s="56"/>
      <c r="E19" s="45">
        <f t="shared" si="1"/>
        <v>705</v>
      </c>
      <c r="F19" s="46">
        <f t="shared" si="2"/>
        <v>255</v>
      </c>
      <c r="G19" s="46">
        <f t="shared" si="2"/>
        <v>450</v>
      </c>
      <c r="H19" s="26">
        <v>542</v>
      </c>
      <c r="I19" s="46">
        <v>197</v>
      </c>
      <c r="J19" s="47">
        <v>345</v>
      </c>
      <c r="K19" s="26">
        <f t="shared" si="3"/>
        <v>23</v>
      </c>
      <c r="L19" s="48">
        <v>2</v>
      </c>
      <c r="M19" s="48">
        <v>21</v>
      </c>
      <c r="N19" s="16" t="s">
        <v>26</v>
      </c>
      <c r="O19" s="48" t="s">
        <v>26</v>
      </c>
      <c r="P19" s="48" t="s">
        <v>26</v>
      </c>
      <c r="Q19" s="26">
        <v>140</v>
      </c>
      <c r="R19" s="48">
        <v>56</v>
      </c>
      <c r="S19" s="48">
        <v>84</v>
      </c>
      <c r="T19" s="52"/>
      <c r="U19" s="10" t="s">
        <v>37</v>
      </c>
      <c r="V19" s="21"/>
      <c r="W19" s="21"/>
    </row>
    <row r="20" spans="1:23" s="10" customFormat="1" ht="20.25" customHeight="1">
      <c r="B20" s="25" t="s">
        <v>38</v>
      </c>
      <c r="E20" s="45">
        <f t="shared" si="1"/>
        <v>402</v>
      </c>
      <c r="F20" s="46">
        <f t="shared" si="2"/>
        <v>186</v>
      </c>
      <c r="G20" s="46">
        <f t="shared" si="2"/>
        <v>216</v>
      </c>
      <c r="H20" s="26">
        <v>302</v>
      </c>
      <c r="I20" s="46">
        <v>146</v>
      </c>
      <c r="J20" s="47">
        <v>156</v>
      </c>
      <c r="K20" s="26">
        <f t="shared" si="3"/>
        <v>29</v>
      </c>
      <c r="L20" s="48">
        <v>6</v>
      </c>
      <c r="M20" s="48">
        <v>23</v>
      </c>
      <c r="N20" s="16" t="s">
        <v>26</v>
      </c>
      <c r="O20" s="48" t="s">
        <v>26</v>
      </c>
      <c r="P20" s="48" t="s">
        <v>26</v>
      </c>
      <c r="Q20" s="26">
        <v>71</v>
      </c>
      <c r="R20" s="48">
        <v>34</v>
      </c>
      <c r="S20" s="48">
        <v>37</v>
      </c>
      <c r="T20" s="55"/>
      <c r="U20" s="10" t="s">
        <v>39</v>
      </c>
      <c r="V20" s="19"/>
      <c r="W20" s="25"/>
    </row>
    <row r="21" spans="1:23" s="10" customFormat="1" ht="20.25" customHeight="1">
      <c r="A21" s="18"/>
      <c r="B21" s="25" t="s">
        <v>40</v>
      </c>
      <c r="C21" s="18"/>
      <c r="D21" s="18"/>
      <c r="E21" s="45">
        <f t="shared" si="1"/>
        <v>631</v>
      </c>
      <c r="F21" s="46">
        <f t="shared" si="2"/>
        <v>238</v>
      </c>
      <c r="G21" s="46">
        <f t="shared" si="2"/>
        <v>393</v>
      </c>
      <c r="H21" s="26">
        <v>251</v>
      </c>
      <c r="I21" s="46">
        <v>137</v>
      </c>
      <c r="J21" s="47">
        <v>114</v>
      </c>
      <c r="K21" s="26">
        <f t="shared" si="3"/>
        <v>236</v>
      </c>
      <c r="L21" s="48">
        <v>50</v>
      </c>
      <c r="M21" s="48">
        <v>186</v>
      </c>
      <c r="N21" s="16" t="s">
        <v>26</v>
      </c>
      <c r="O21" s="48" t="s">
        <v>26</v>
      </c>
      <c r="P21" s="48" t="s">
        <v>26</v>
      </c>
      <c r="Q21" s="26">
        <v>144</v>
      </c>
      <c r="R21" s="48">
        <v>51</v>
      </c>
      <c r="S21" s="48">
        <v>93</v>
      </c>
      <c r="T21" s="52"/>
      <c r="U21" s="10" t="s">
        <v>41</v>
      </c>
      <c r="V21" s="21"/>
      <c r="W21" s="21"/>
    </row>
    <row r="22" spans="1:23" s="10" customFormat="1" ht="20.25" customHeight="1">
      <c r="A22" s="18"/>
      <c r="B22" s="25" t="s">
        <v>42</v>
      </c>
      <c r="C22" s="18"/>
      <c r="D22" s="18"/>
      <c r="E22" s="45">
        <f t="shared" si="1"/>
        <v>655</v>
      </c>
      <c r="F22" s="46">
        <f t="shared" si="2"/>
        <v>255</v>
      </c>
      <c r="G22" s="46">
        <f t="shared" si="2"/>
        <v>400</v>
      </c>
      <c r="H22" s="26">
        <v>571</v>
      </c>
      <c r="I22" s="46">
        <v>224</v>
      </c>
      <c r="J22" s="47">
        <v>347</v>
      </c>
      <c r="K22" s="26">
        <f t="shared" si="3"/>
        <v>16</v>
      </c>
      <c r="L22" s="46">
        <v>3</v>
      </c>
      <c r="M22" s="46">
        <v>13</v>
      </c>
      <c r="N22" s="16" t="s">
        <v>26</v>
      </c>
      <c r="O22" s="48" t="s">
        <v>26</v>
      </c>
      <c r="P22" s="48" t="s">
        <v>26</v>
      </c>
      <c r="Q22" s="26">
        <v>68</v>
      </c>
      <c r="R22" s="48">
        <v>28</v>
      </c>
      <c r="S22" s="48">
        <v>40</v>
      </c>
      <c r="T22" s="52"/>
      <c r="U22" s="10" t="s">
        <v>43</v>
      </c>
      <c r="V22" s="21"/>
      <c r="W22" s="21"/>
    </row>
    <row r="23" spans="1:23" s="10" customFormat="1" ht="20.25" customHeight="1">
      <c r="A23" s="18"/>
      <c r="B23" s="25" t="s">
        <v>44</v>
      </c>
      <c r="C23" s="18"/>
      <c r="D23" s="18"/>
      <c r="E23" s="45">
        <f t="shared" si="1"/>
        <v>600</v>
      </c>
      <c r="F23" s="46">
        <f t="shared" si="2"/>
        <v>238</v>
      </c>
      <c r="G23" s="46">
        <f t="shared" si="2"/>
        <v>362</v>
      </c>
      <c r="H23" s="26">
        <v>404</v>
      </c>
      <c r="I23" s="45">
        <v>173</v>
      </c>
      <c r="J23" s="26">
        <v>231</v>
      </c>
      <c r="K23" s="26">
        <f t="shared" si="3"/>
        <v>90</v>
      </c>
      <c r="L23" s="45">
        <v>21</v>
      </c>
      <c r="M23" s="45">
        <v>69</v>
      </c>
      <c r="N23" s="16" t="s">
        <v>26</v>
      </c>
      <c r="O23" s="48" t="s">
        <v>26</v>
      </c>
      <c r="P23" s="48" t="s">
        <v>26</v>
      </c>
      <c r="Q23" s="26">
        <v>106</v>
      </c>
      <c r="R23" s="48">
        <v>44</v>
      </c>
      <c r="S23" s="48">
        <v>62</v>
      </c>
      <c r="T23" s="52"/>
      <c r="U23" s="10" t="s">
        <v>45</v>
      </c>
      <c r="V23" s="27"/>
      <c r="W23" s="27"/>
    </row>
    <row r="24" spans="1:23" s="10" customFormat="1" ht="20.25" customHeight="1">
      <c r="A24" s="18"/>
      <c r="B24" s="25" t="s">
        <v>46</v>
      </c>
      <c r="C24" s="18"/>
      <c r="D24" s="18"/>
      <c r="E24" s="45">
        <f t="shared" si="1"/>
        <v>325</v>
      </c>
      <c r="F24" s="46">
        <f t="shared" si="2"/>
        <v>150</v>
      </c>
      <c r="G24" s="46">
        <f t="shared" si="2"/>
        <v>175</v>
      </c>
      <c r="H24" s="26">
        <v>215</v>
      </c>
      <c r="I24" s="57">
        <v>111</v>
      </c>
      <c r="J24" s="28">
        <v>104</v>
      </c>
      <c r="K24" s="26">
        <f t="shared" si="3"/>
        <v>30</v>
      </c>
      <c r="L24" s="48">
        <v>7</v>
      </c>
      <c r="M24" s="48">
        <v>23</v>
      </c>
      <c r="N24" s="16" t="s">
        <v>26</v>
      </c>
      <c r="O24" s="48" t="s">
        <v>26</v>
      </c>
      <c r="P24" s="48" t="s">
        <v>26</v>
      </c>
      <c r="Q24" s="26">
        <v>80</v>
      </c>
      <c r="R24" s="48">
        <v>32</v>
      </c>
      <c r="S24" s="48">
        <v>48</v>
      </c>
      <c r="T24" s="52"/>
      <c r="U24" s="10" t="s">
        <v>47</v>
      </c>
      <c r="V24" s="21"/>
      <c r="W24" s="21"/>
    </row>
    <row r="25" spans="1:23" s="10" customFormat="1">
      <c r="A25" s="18"/>
      <c r="B25" s="25" t="s">
        <v>48</v>
      </c>
      <c r="C25" s="18"/>
      <c r="D25" s="18"/>
      <c r="E25" s="45">
        <f t="shared" si="1"/>
        <v>358</v>
      </c>
      <c r="F25" s="46">
        <f t="shared" si="2"/>
        <v>142</v>
      </c>
      <c r="G25" s="46">
        <f t="shared" si="2"/>
        <v>216</v>
      </c>
      <c r="H25" s="26">
        <v>320</v>
      </c>
      <c r="I25" s="57">
        <v>124</v>
      </c>
      <c r="J25" s="57">
        <v>196</v>
      </c>
      <c r="K25" s="26">
        <f t="shared" si="3"/>
        <v>6</v>
      </c>
      <c r="L25" s="48">
        <v>1</v>
      </c>
      <c r="M25" s="48">
        <v>5</v>
      </c>
      <c r="N25" s="16" t="s">
        <v>26</v>
      </c>
      <c r="O25" s="48" t="s">
        <v>26</v>
      </c>
      <c r="P25" s="48" t="s">
        <v>26</v>
      </c>
      <c r="Q25" s="26">
        <v>32</v>
      </c>
      <c r="R25" s="48">
        <v>17</v>
      </c>
      <c r="S25" s="48">
        <v>15</v>
      </c>
      <c r="T25" s="18"/>
      <c r="U25" s="10" t="s">
        <v>49</v>
      </c>
      <c r="V25" s="21"/>
      <c r="W25" s="21"/>
    </row>
    <row r="26" spans="1:23" s="10" customFormat="1" ht="99.75" customHeight="1">
      <c r="A26" s="18"/>
      <c r="B26" s="25"/>
      <c r="C26" s="18"/>
      <c r="D26" s="18"/>
      <c r="E26" s="24"/>
      <c r="F26" s="31"/>
      <c r="G26" s="31"/>
      <c r="H26" s="24"/>
      <c r="I26" s="31"/>
      <c r="J26" s="31"/>
      <c r="K26" s="58"/>
      <c r="L26" s="58"/>
      <c r="M26" s="58"/>
      <c r="N26" s="58"/>
      <c r="O26" s="58"/>
      <c r="P26" s="58"/>
      <c r="Q26" s="58"/>
      <c r="R26" s="58"/>
      <c r="S26" s="58"/>
      <c r="T26" s="18"/>
      <c r="V26" s="21"/>
      <c r="W26" s="21"/>
    </row>
    <row r="27" spans="1:23" s="4" customFormat="1">
      <c r="B27" s="32" t="s">
        <v>64</v>
      </c>
      <c r="C27" s="20">
        <v>3.4</v>
      </c>
      <c r="D27" s="32" t="s">
        <v>73</v>
      </c>
      <c r="Q27" s="59"/>
      <c r="R27" s="59"/>
      <c r="S27" s="59"/>
    </row>
    <row r="28" spans="1:23" s="5" customFormat="1">
      <c r="B28" s="6" t="s">
        <v>63</v>
      </c>
      <c r="C28" s="3">
        <v>3.4</v>
      </c>
      <c r="D28" s="6" t="s">
        <v>72</v>
      </c>
    </row>
    <row r="29" spans="1:23" ht="6.75" customHeight="1"/>
    <row r="30" spans="1:23" s="34" customFormat="1" ht="17.25">
      <c r="A30" s="73" t="s">
        <v>0</v>
      </c>
      <c r="B30" s="73"/>
      <c r="C30" s="73"/>
      <c r="D30" s="74"/>
      <c r="E30" s="8"/>
      <c r="F30" s="9"/>
      <c r="G30" s="33"/>
      <c r="H30" s="79" t="s">
        <v>1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1"/>
      <c r="T30" s="67" t="s">
        <v>2</v>
      </c>
      <c r="U30" s="68"/>
    </row>
    <row r="31" spans="1:23" s="34" customFormat="1" ht="21.75" customHeight="1">
      <c r="A31" s="75"/>
      <c r="B31" s="75"/>
      <c r="C31" s="75"/>
      <c r="D31" s="76"/>
      <c r="E31" s="11"/>
      <c r="F31" s="5"/>
      <c r="G31" s="35" t="s">
        <v>66</v>
      </c>
      <c r="H31" s="69" t="s">
        <v>3</v>
      </c>
      <c r="I31" s="89"/>
      <c r="J31" s="70"/>
      <c r="K31" s="69" t="s">
        <v>4</v>
      </c>
      <c r="L31" s="89"/>
      <c r="M31" s="89"/>
      <c r="N31" s="69" t="s">
        <v>5</v>
      </c>
      <c r="O31" s="89"/>
      <c r="P31" s="70"/>
      <c r="Q31" s="82" t="s">
        <v>6</v>
      </c>
      <c r="R31" s="84"/>
      <c r="S31" s="83"/>
      <c r="T31" s="85"/>
      <c r="U31" s="86"/>
    </row>
    <row r="32" spans="1:23" s="34" customFormat="1" ht="18" customHeight="1">
      <c r="A32" s="75"/>
      <c r="B32" s="75"/>
      <c r="C32" s="75"/>
      <c r="D32" s="76"/>
      <c r="E32" s="69" t="s">
        <v>7</v>
      </c>
      <c r="F32" s="89"/>
      <c r="G32" s="70"/>
      <c r="H32" s="69" t="s">
        <v>8</v>
      </c>
      <c r="I32" s="89"/>
      <c r="J32" s="70"/>
      <c r="K32" s="69" t="s">
        <v>9</v>
      </c>
      <c r="L32" s="89"/>
      <c r="M32" s="89"/>
      <c r="N32" s="69" t="s">
        <v>10</v>
      </c>
      <c r="O32" s="89"/>
      <c r="P32" s="70"/>
      <c r="Q32" s="69" t="s">
        <v>11</v>
      </c>
      <c r="R32" s="89"/>
      <c r="S32" s="70"/>
      <c r="T32" s="85"/>
      <c r="U32" s="86"/>
    </row>
    <row r="33" spans="1:23" s="34" customFormat="1" ht="16.5" customHeight="1">
      <c r="A33" s="75"/>
      <c r="B33" s="75"/>
      <c r="C33" s="75"/>
      <c r="D33" s="76"/>
      <c r="E33" s="69" t="s">
        <v>12</v>
      </c>
      <c r="F33" s="89"/>
      <c r="G33" s="70"/>
      <c r="H33" s="69" t="s">
        <v>13</v>
      </c>
      <c r="I33" s="89"/>
      <c r="J33" s="70"/>
      <c r="K33" s="69" t="s">
        <v>14</v>
      </c>
      <c r="L33" s="89"/>
      <c r="M33" s="89"/>
      <c r="N33" s="69" t="s">
        <v>15</v>
      </c>
      <c r="O33" s="89"/>
      <c r="P33" s="70"/>
      <c r="Q33" s="89" t="s">
        <v>16</v>
      </c>
      <c r="R33" s="89"/>
      <c r="S33" s="70"/>
      <c r="T33" s="85"/>
      <c r="U33" s="86"/>
    </row>
    <row r="34" spans="1:23" s="34" customFormat="1" ht="16.5" customHeight="1">
      <c r="A34" s="75"/>
      <c r="B34" s="75"/>
      <c r="C34" s="75"/>
      <c r="D34" s="76"/>
      <c r="E34" s="11"/>
      <c r="F34" s="5"/>
      <c r="G34" s="35"/>
      <c r="H34" s="69" t="s">
        <v>17</v>
      </c>
      <c r="I34" s="89"/>
      <c r="J34" s="70"/>
      <c r="K34" s="69" t="s">
        <v>18</v>
      </c>
      <c r="L34" s="89"/>
      <c r="M34" s="89"/>
      <c r="N34" s="69" t="s">
        <v>19</v>
      </c>
      <c r="O34" s="89"/>
      <c r="P34" s="70"/>
      <c r="Q34" s="90" t="s">
        <v>20</v>
      </c>
      <c r="R34" s="91"/>
      <c r="S34" s="92"/>
      <c r="T34" s="85"/>
      <c r="U34" s="86"/>
    </row>
    <row r="35" spans="1:23" s="34" customFormat="1" ht="16.5" customHeight="1">
      <c r="A35" s="75"/>
      <c r="B35" s="75"/>
      <c r="C35" s="75"/>
      <c r="D35" s="76"/>
      <c r="E35" s="12"/>
      <c r="F35" s="13"/>
      <c r="G35" s="36"/>
      <c r="H35" s="37"/>
      <c r="I35" s="38"/>
      <c r="J35" s="39"/>
      <c r="K35" s="71" t="s">
        <v>17</v>
      </c>
      <c r="L35" s="93"/>
      <c r="M35" s="93"/>
      <c r="N35" s="37"/>
      <c r="O35" s="38"/>
      <c r="P35" s="39"/>
      <c r="Q35" s="71" t="s">
        <v>21</v>
      </c>
      <c r="R35" s="93"/>
      <c r="S35" s="72"/>
      <c r="T35" s="85"/>
      <c r="U35" s="86"/>
    </row>
    <row r="36" spans="1:23" s="34" customFormat="1" ht="18.75" customHeight="1">
      <c r="A36" s="75"/>
      <c r="B36" s="75"/>
      <c r="C36" s="75"/>
      <c r="D36" s="76"/>
      <c r="E36" s="40" t="s">
        <v>7</v>
      </c>
      <c r="F36" s="40" t="s">
        <v>67</v>
      </c>
      <c r="G36" s="40" t="s">
        <v>68</v>
      </c>
      <c r="H36" s="29" t="s">
        <v>7</v>
      </c>
      <c r="I36" s="29" t="s">
        <v>67</v>
      </c>
      <c r="J36" s="23" t="s">
        <v>68</v>
      </c>
      <c r="K36" s="40" t="s">
        <v>7</v>
      </c>
      <c r="L36" s="40" t="s">
        <v>67</v>
      </c>
      <c r="M36" s="40" t="s">
        <v>68</v>
      </c>
      <c r="N36" s="29" t="s">
        <v>7</v>
      </c>
      <c r="O36" s="29" t="s">
        <v>67</v>
      </c>
      <c r="P36" s="29" t="s">
        <v>68</v>
      </c>
      <c r="Q36" s="40" t="s">
        <v>7</v>
      </c>
      <c r="R36" s="40" t="s">
        <v>67</v>
      </c>
      <c r="S36" s="23" t="s">
        <v>68</v>
      </c>
      <c r="T36" s="85"/>
      <c r="U36" s="86"/>
    </row>
    <row r="37" spans="1:23" s="34" customFormat="1" ht="18.75" customHeight="1">
      <c r="A37" s="77"/>
      <c r="B37" s="77"/>
      <c r="C37" s="77"/>
      <c r="D37" s="78"/>
      <c r="E37" s="30" t="s">
        <v>12</v>
      </c>
      <c r="F37" s="30" t="s">
        <v>69</v>
      </c>
      <c r="G37" s="30" t="s">
        <v>70</v>
      </c>
      <c r="H37" s="30" t="s">
        <v>12</v>
      </c>
      <c r="I37" s="30" t="s">
        <v>69</v>
      </c>
      <c r="J37" s="30" t="s">
        <v>70</v>
      </c>
      <c r="K37" s="30" t="s">
        <v>12</v>
      </c>
      <c r="L37" s="30" t="s">
        <v>69</v>
      </c>
      <c r="M37" s="30" t="s">
        <v>70</v>
      </c>
      <c r="N37" s="30" t="s">
        <v>12</v>
      </c>
      <c r="O37" s="30" t="s">
        <v>69</v>
      </c>
      <c r="P37" s="30" t="s">
        <v>70</v>
      </c>
      <c r="Q37" s="30" t="s">
        <v>12</v>
      </c>
      <c r="R37" s="30" t="s">
        <v>69</v>
      </c>
      <c r="S37" s="30" t="s">
        <v>70</v>
      </c>
      <c r="T37" s="87"/>
      <c r="U37" s="88"/>
    </row>
    <row r="38" spans="1:23" s="10" customFormat="1" ht="20.25" customHeight="1">
      <c r="A38" s="18"/>
      <c r="B38" s="25" t="s">
        <v>50</v>
      </c>
      <c r="C38" s="18"/>
      <c r="D38" s="18"/>
      <c r="E38" s="60">
        <f>SUM(F38:G38)</f>
        <v>219</v>
      </c>
      <c r="F38" s="46">
        <f t="shared" ref="F38:G42" si="4">SUM(I38,L38,O38,R38)</f>
        <v>97</v>
      </c>
      <c r="G38" s="46">
        <f t="shared" si="4"/>
        <v>122</v>
      </c>
      <c r="H38" s="26">
        <f>SUM(I38:J38)</f>
        <v>147</v>
      </c>
      <c r="I38" s="45">
        <v>65</v>
      </c>
      <c r="J38" s="26">
        <v>82</v>
      </c>
      <c r="K38" s="26">
        <f>SUM(L38:M38)</f>
        <v>30</v>
      </c>
      <c r="L38" s="45">
        <v>6</v>
      </c>
      <c r="M38" s="45">
        <v>24</v>
      </c>
      <c r="N38" s="16" t="s">
        <v>26</v>
      </c>
      <c r="O38" s="48" t="s">
        <v>26</v>
      </c>
      <c r="P38" s="48" t="s">
        <v>26</v>
      </c>
      <c r="Q38" s="26">
        <f>SUM(R38:S38)</f>
        <v>42</v>
      </c>
      <c r="R38" s="48">
        <v>26</v>
      </c>
      <c r="S38" s="48">
        <v>16</v>
      </c>
      <c r="T38" s="55"/>
      <c r="U38" s="10" t="s">
        <v>51</v>
      </c>
      <c r="V38" s="19"/>
      <c r="W38" s="25"/>
    </row>
    <row r="39" spans="1:23" s="10" customFormat="1" ht="20.25" customHeight="1">
      <c r="A39" s="18"/>
      <c r="B39" s="25" t="s">
        <v>52</v>
      </c>
      <c r="C39" s="18"/>
      <c r="D39" s="18"/>
      <c r="E39" s="45">
        <f>SUM(F39:G39)</f>
        <v>483</v>
      </c>
      <c r="F39" s="46">
        <f t="shared" si="4"/>
        <v>206</v>
      </c>
      <c r="G39" s="46">
        <f t="shared" si="4"/>
        <v>277</v>
      </c>
      <c r="H39" s="26">
        <f>SUM(I39:J39)</f>
        <v>456</v>
      </c>
      <c r="I39" s="45">
        <v>189</v>
      </c>
      <c r="J39" s="26">
        <v>267</v>
      </c>
      <c r="K39" s="16" t="s">
        <v>26</v>
      </c>
      <c r="L39" s="61" t="s">
        <v>26</v>
      </c>
      <c r="M39" s="61" t="s">
        <v>26</v>
      </c>
      <c r="N39" s="16" t="s">
        <v>26</v>
      </c>
      <c r="O39" s="48" t="s">
        <v>26</v>
      </c>
      <c r="P39" s="48" t="s">
        <v>26</v>
      </c>
      <c r="Q39" s="26">
        <f>SUM(R39:S39)</f>
        <v>27</v>
      </c>
      <c r="R39" s="48">
        <v>17</v>
      </c>
      <c r="S39" s="48">
        <v>10</v>
      </c>
      <c r="T39" s="52"/>
      <c r="U39" s="10" t="s">
        <v>53</v>
      </c>
      <c r="V39" s="21"/>
      <c r="W39" s="21"/>
    </row>
    <row r="40" spans="1:23" s="10" customFormat="1" ht="20.25" customHeight="1">
      <c r="A40" s="18"/>
      <c r="B40" s="25" t="s">
        <v>54</v>
      </c>
      <c r="C40" s="18"/>
      <c r="D40" s="18"/>
      <c r="E40" s="45">
        <f>SUM(F40:G40)</f>
        <v>179</v>
      </c>
      <c r="F40" s="46">
        <f t="shared" si="4"/>
        <v>52</v>
      </c>
      <c r="G40" s="46">
        <f t="shared" si="4"/>
        <v>127</v>
      </c>
      <c r="H40" s="26">
        <f>SUM(I40:J40)</f>
        <v>137</v>
      </c>
      <c r="I40" s="45">
        <v>34</v>
      </c>
      <c r="J40" s="26">
        <v>103</v>
      </c>
      <c r="K40" s="16" t="s">
        <v>26</v>
      </c>
      <c r="L40" s="61" t="s">
        <v>26</v>
      </c>
      <c r="M40" s="61" t="s">
        <v>26</v>
      </c>
      <c r="N40" s="16" t="s">
        <v>26</v>
      </c>
      <c r="O40" s="48" t="s">
        <v>26</v>
      </c>
      <c r="P40" s="48" t="s">
        <v>26</v>
      </c>
      <c r="Q40" s="26">
        <f>SUM(R40:S40)</f>
        <v>42</v>
      </c>
      <c r="R40" s="48">
        <v>18</v>
      </c>
      <c r="S40" s="48">
        <v>24</v>
      </c>
      <c r="T40" s="52"/>
      <c r="U40" s="10" t="s">
        <v>55</v>
      </c>
      <c r="V40" s="21"/>
      <c r="W40" s="21"/>
    </row>
    <row r="41" spans="1:23" s="10" customFormat="1" ht="20.25" customHeight="1">
      <c r="A41" s="18"/>
      <c r="B41" s="25" t="s">
        <v>56</v>
      </c>
      <c r="C41" s="18"/>
      <c r="D41" s="18"/>
      <c r="E41" s="45">
        <f>SUM(F41:G41)</f>
        <v>176</v>
      </c>
      <c r="F41" s="46">
        <f t="shared" si="4"/>
        <v>73</v>
      </c>
      <c r="G41" s="46">
        <f t="shared" si="4"/>
        <v>103</v>
      </c>
      <c r="H41" s="26">
        <f>SUM(I41:J41)</f>
        <v>133</v>
      </c>
      <c r="I41" s="45">
        <v>56</v>
      </c>
      <c r="J41" s="26">
        <v>77</v>
      </c>
      <c r="K41" s="26">
        <f>SUM(L41:M41)</f>
        <v>10</v>
      </c>
      <c r="L41" s="61" t="s">
        <v>26</v>
      </c>
      <c r="M41" s="45">
        <v>10</v>
      </c>
      <c r="N41" s="16" t="s">
        <v>26</v>
      </c>
      <c r="O41" s="48" t="s">
        <v>26</v>
      </c>
      <c r="P41" s="48" t="s">
        <v>26</v>
      </c>
      <c r="Q41" s="26">
        <f>SUM(R41:S41)</f>
        <v>33</v>
      </c>
      <c r="R41" s="48">
        <v>17</v>
      </c>
      <c r="S41" s="48">
        <v>16</v>
      </c>
      <c r="T41" s="52"/>
      <c r="U41" s="10" t="s">
        <v>57</v>
      </c>
      <c r="V41" s="27"/>
      <c r="W41" s="27"/>
    </row>
    <row r="42" spans="1:23" s="10" customFormat="1" ht="20.25" customHeight="1">
      <c r="B42" s="25" t="s">
        <v>58</v>
      </c>
      <c r="E42" s="45">
        <f>SUM(F42:G42)</f>
        <v>150</v>
      </c>
      <c r="F42" s="46">
        <f t="shared" si="4"/>
        <v>72</v>
      </c>
      <c r="G42" s="46">
        <f t="shared" si="4"/>
        <v>78</v>
      </c>
      <c r="H42" s="26">
        <f>SUM(I42:J42)</f>
        <v>132</v>
      </c>
      <c r="I42" s="45">
        <v>62</v>
      </c>
      <c r="J42" s="26">
        <v>70</v>
      </c>
      <c r="K42" s="16" t="s">
        <v>26</v>
      </c>
      <c r="L42" s="61" t="s">
        <v>26</v>
      </c>
      <c r="M42" s="61" t="s">
        <v>26</v>
      </c>
      <c r="N42" s="16" t="s">
        <v>26</v>
      </c>
      <c r="O42" s="48" t="s">
        <v>26</v>
      </c>
      <c r="P42" s="48" t="s">
        <v>26</v>
      </c>
      <c r="Q42" s="26">
        <f>SUM(R42:S42)</f>
        <v>18</v>
      </c>
      <c r="R42" s="48">
        <v>10</v>
      </c>
      <c r="S42" s="48">
        <v>8</v>
      </c>
      <c r="T42" s="55"/>
      <c r="U42" s="10" t="s">
        <v>59</v>
      </c>
      <c r="V42" s="19"/>
      <c r="W42" s="25"/>
    </row>
    <row r="43" spans="1:23" ht="9" customHeight="1">
      <c r="A43" s="22"/>
      <c r="B43" s="22"/>
      <c r="C43" s="22"/>
      <c r="D43" s="22"/>
      <c r="E43" s="62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22"/>
      <c r="U43" s="22"/>
    </row>
    <row r="44" spans="1:23" ht="8.25" customHeight="1"/>
    <row r="45" spans="1:23" s="64" customFormat="1" ht="21.75" customHeight="1">
      <c r="B45" s="10" t="s">
        <v>60</v>
      </c>
      <c r="C45" s="7"/>
      <c r="D45" s="7"/>
      <c r="E45" s="7"/>
      <c r="F45" s="7"/>
      <c r="G45" s="7"/>
      <c r="H45" s="7"/>
      <c r="I45" s="7"/>
      <c r="J45" s="7"/>
      <c r="K45" s="65"/>
      <c r="N45" s="10" t="s">
        <v>61</v>
      </c>
    </row>
    <row r="46" spans="1:23">
      <c r="B46" s="10"/>
      <c r="C46" s="10" t="s">
        <v>62</v>
      </c>
      <c r="N46" s="10" t="s">
        <v>71</v>
      </c>
    </row>
    <row r="47" spans="1:23">
      <c r="I47" s="66"/>
    </row>
    <row r="48" spans="1:23">
      <c r="E48" s="66"/>
    </row>
    <row r="54" ht="105" customHeight="1"/>
  </sheetData>
  <mergeCells count="47">
    <mergeCell ref="T30:U37"/>
    <mergeCell ref="H31:J31"/>
    <mergeCell ref="K31:M31"/>
    <mergeCell ref="N31:P31"/>
    <mergeCell ref="Q31:S31"/>
    <mergeCell ref="H32:J32"/>
    <mergeCell ref="K32:M32"/>
    <mergeCell ref="N32:P32"/>
    <mergeCell ref="Q32:S32"/>
    <mergeCell ref="A4:D11"/>
    <mergeCell ref="H4:S4"/>
    <mergeCell ref="E6:G6"/>
    <mergeCell ref="E7:G7"/>
    <mergeCell ref="K9:M9"/>
    <mergeCell ref="Q9:S9"/>
    <mergeCell ref="K7:M7"/>
    <mergeCell ref="N7:P7"/>
    <mergeCell ref="Q7:S7"/>
    <mergeCell ref="N6:P6"/>
    <mergeCell ref="N8:P8"/>
    <mergeCell ref="Q8:S8"/>
    <mergeCell ref="H8:J8"/>
    <mergeCell ref="A12:D12"/>
    <mergeCell ref="A30:D37"/>
    <mergeCell ref="H30:S30"/>
    <mergeCell ref="E32:G32"/>
    <mergeCell ref="E33:G33"/>
    <mergeCell ref="Q34:S34"/>
    <mergeCell ref="K35:M35"/>
    <mergeCell ref="H34:J34"/>
    <mergeCell ref="K34:M34"/>
    <mergeCell ref="N34:P34"/>
    <mergeCell ref="H33:J33"/>
    <mergeCell ref="K33:M33"/>
    <mergeCell ref="N33:P33"/>
    <mergeCell ref="Q33:S33"/>
    <mergeCell ref="Q35:S35"/>
    <mergeCell ref="T4:U11"/>
    <mergeCell ref="H5:J5"/>
    <mergeCell ref="K5:M5"/>
    <mergeCell ref="N5:P5"/>
    <mergeCell ref="Q5:S5"/>
    <mergeCell ref="H6:J6"/>
    <mergeCell ref="K6:M6"/>
    <mergeCell ref="Q6:S6"/>
    <mergeCell ref="H7:J7"/>
    <mergeCell ref="K8:M8"/>
  </mergeCells>
  <phoneticPr fontId="10" type="noConversion"/>
  <printOptions horizontalCentered="1"/>
  <pageMargins left="0" right="0" top="0.78740157480314965" bottom="0" header="0.39370078740157483" footer="0.39370078740157483"/>
  <pageSetup paperSize="9" scale="95" orientation="landscape" r:id="rId1"/>
  <headerFooter alignWithMargins="0"/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 </cp:lastModifiedBy>
  <cp:lastPrinted>2006-01-01T11:14:59Z</cp:lastPrinted>
  <dcterms:created xsi:type="dcterms:W3CDTF">2015-08-24T03:08:42Z</dcterms:created>
  <dcterms:modified xsi:type="dcterms:W3CDTF">2015-09-30T08:28:41Z</dcterms:modified>
</cp:coreProperties>
</file>