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2" windowWidth="7260" windowHeight="4068"/>
  </bookViews>
  <sheets>
    <sheet name="ตาราง4" sheetId="4" r:id="rId1"/>
  </sheets>
  <calcPr calcId="145621"/>
</workbook>
</file>

<file path=xl/calcChain.xml><?xml version="1.0" encoding="utf-8"?>
<calcChain xmlns="http://schemas.openxmlformats.org/spreadsheetml/2006/main">
  <c r="B11" i="4" l="1"/>
  <c r="B8" i="4"/>
  <c r="B35" i="4"/>
  <c r="B32" i="4"/>
  <c r="B31" i="4"/>
  <c r="B33" i="4"/>
  <c r="B34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30" i="4"/>
  <c r="B7" i="4"/>
  <c r="B9" i="4"/>
  <c r="B10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6" i="4"/>
  <c r="F30" i="4" l="1"/>
  <c r="F6" i="4"/>
  <c r="E38" i="4" l="1"/>
  <c r="E45" i="4"/>
  <c r="E50" i="4"/>
  <c r="E6" i="4"/>
  <c r="E36" i="4" s="1"/>
  <c r="E49" i="4" l="1"/>
  <c r="E34" i="4"/>
  <c r="E39" i="4"/>
  <c r="E43" i="4"/>
  <c r="E33" i="4"/>
  <c r="E47" i="4"/>
  <c r="E42" i="4"/>
  <c r="E37" i="4"/>
  <c r="E31" i="4"/>
  <c r="E46" i="4"/>
  <c r="E41" i="4"/>
  <c r="E35" i="4"/>
  <c r="E48" i="4"/>
  <c r="E44" i="4"/>
  <c r="E40" i="4"/>
  <c r="D6" i="4"/>
  <c r="D36" i="4" s="1"/>
  <c r="D38" i="4" l="1"/>
  <c r="D46" i="4"/>
  <c r="D45" i="4"/>
  <c r="D37" i="4"/>
  <c r="D50" i="4"/>
  <c r="D42" i="4"/>
  <c r="D33" i="4"/>
  <c r="E30" i="4"/>
  <c r="D49" i="4"/>
  <c r="D41" i="4"/>
  <c r="D31" i="4"/>
  <c r="D47" i="4"/>
  <c r="D43" i="4"/>
  <c r="D39" i="4"/>
  <c r="D34" i="4"/>
  <c r="D48" i="4"/>
  <c r="D44" i="4"/>
  <c r="D40" i="4"/>
  <c r="D30" i="4" l="1"/>
  <c r="C34" i="4" l="1"/>
  <c r="C50" i="4" l="1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3" i="4"/>
  <c r="C31" i="4"/>
  <c r="C30" i="4"/>
</calcChain>
</file>

<file path=xl/sharedStrings.xml><?xml version="1.0" encoding="utf-8"?>
<sst xmlns="http://schemas.openxmlformats.org/spreadsheetml/2006/main" count="85" uniqueCount="36">
  <si>
    <t>-</t>
  </si>
  <si>
    <t>ยอดรวม</t>
  </si>
  <si>
    <t xml:space="preserve"> -</t>
  </si>
  <si>
    <t>อุตสาหกรรม</t>
  </si>
  <si>
    <t xml:space="preserve">1. เกษตรกรรม ล่าสัตว์ ป่าไม้ </t>
  </si>
  <si>
    <t>2. การทำเหมืองแร่ 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</si>
  <si>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</si>
  <si>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</si>
  <si>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</si>
  <si>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</si>
  <si>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</si>
  <si>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 xml:space="preserve">8. การขนส่ง ที่เก็บสินค้า </t>
  </si>
  <si>
    <t>9. กิจกรรมโรงแรมและอาหาร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</si>
  <si>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</si>
  <si>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</si>
  <si>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</si>
  <si>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</si>
  <si>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</si>
  <si>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</si>
  <si>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</si>
  <si>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</si>
  <si>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 นันทนาการ</t>
  </si>
  <si>
    <t xml:space="preserve">19. กิจกรรมบริการด้านอื่น ๆ 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</si>
  <si>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</si>
  <si>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</si>
  <si>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</si>
  <si>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ปี 2557</t>
  </si>
  <si>
    <t>ไตรมาส 1</t>
  </si>
  <si>
    <t>ไตรมาส 2</t>
  </si>
  <si>
    <t>ไตรมาส 3</t>
  </si>
  <si>
    <t>ไตรมาส 4</t>
  </si>
  <si>
    <t>หมายเหตุ : -- มีจำนวนเล็กน้อย</t>
  </si>
  <si>
    <t>ร้อยละ</t>
  </si>
  <si>
    <t>จำนวน</t>
  </si>
  <si>
    <t>เฉลี่ยต่อปี</t>
  </si>
  <si>
    <t>ตารางที่  4  จำนวนและร้อยละของประชากรอายุ 15 ปีขึ้นไปที่มีงานทำ จำแนกตามอุตสาหกรรม และเพศ พ.ศ. 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</si>
</sst>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8" formatCode="0.0"/>
    <numFmt numFmtId="189" formatCode="_-* #,##0_-;\-* #,##0_-;_-* &quot;-&quot;??_-;_-@_-"/>
  </numFmts>
  <fonts count="12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6" fillId="0" borderId="0" xfId="0" applyFont="1"/>
    <xf numFmtId="0" fontId="3" fillId="0" borderId="0" xfId="1" applyFont="1" applyBorder="1" applyAlignment="1"/>
    <xf numFmtId="0" fontId="3" fillId="0" borderId="0" xfId="1" applyFont="1" applyBorder="1" applyAlignment="1"/>
    <xf numFmtId="0" fontId="7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3" fontId="8" fillId="0" borderId="0" xfId="0" applyNumberFormat="1" applyFont="1" applyAlignment="1">
      <alignment horizontal="right"/>
    </xf>
    <xf numFmtId="189" fontId="8" fillId="0" borderId="0" xfId="2" applyNumberFormat="1" applyFont="1" applyAlignment="1">
      <alignment horizontal="right"/>
    </xf>
    <xf numFmtId="0" fontId="7" fillId="0" borderId="2" xfId="0" applyFont="1" applyBorder="1" applyAlignment="1">
      <alignment horizontal="right"/>
    </xf>
    <xf numFmtId="0" fontId="8" fillId="0" borderId="0" xfId="1" quotePrefix="1" applyFont="1" applyBorder="1" applyAlignment="1" applyProtection="1">
      <alignment horizontal="left" vertical="center"/>
    </xf>
    <xf numFmtId="188" fontId="8" fillId="0" borderId="0" xfId="1" quotePrefix="1" applyNumberFormat="1" applyFont="1" applyBorder="1" applyAlignment="1" applyProtection="1">
      <alignment horizontal="right" vertical="center"/>
    </xf>
    <xf numFmtId="188" fontId="9" fillId="0" borderId="0" xfId="0" applyNumberFormat="1" applyFont="1"/>
    <xf numFmtId="0" fontId="9" fillId="0" borderId="0" xfId="0" applyFont="1"/>
    <xf numFmtId="0" fontId="8" fillId="0" borderId="0" xfId="1" applyFont="1" applyBorder="1" applyAlignment="1" applyProtection="1">
      <alignment horizontal="left" vertical="center"/>
    </xf>
    <xf numFmtId="188" fontId="9" fillId="0" borderId="0" xfId="0" applyNumberFormat="1" applyFont="1" applyAlignment="1">
      <alignment horizontal="right"/>
    </xf>
    <xf numFmtId="0" fontId="8" fillId="0" borderId="0" xfId="1" applyFont="1" applyBorder="1"/>
    <xf numFmtId="0" fontId="8" fillId="2" borderId="0" xfId="1" applyFont="1" applyFill="1" applyBorder="1"/>
    <xf numFmtId="0" fontId="8" fillId="0" borderId="2" xfId="1" applyFont="1" applyBorder="1"/>
    <xf numFmtId="188" fontId="9" fillId="0" borderId="2" xfId="0" applyNumberFormat="1" applyFont="1" applyBorder="1" applyAlignment="1">
      <alignment horizontal="right"/>
    </xf>
    <xf numFmtId="188" fontId="9" fillId="0" borderId="0" xfId="0" applyNumberFormat="1" applyFont="1" applyBorder="1" applyAlignment="1">
      <alignment horizontal="right"/>
    </xf>
    <xf numFmtId="188" fontId="7" fillId="0" borderId="0" xfId="0" applyNumberFormat="1" applyFont="1"/>
    <xf numFmtId="3" fontId="8" fillId="0" borderId="0" xfId="0" applyNumberFormat="1" applyFont="1" applyFill="1" applyAlignment="1">
      <alignment horizontal="right"/>
    </xf>
    <xf numFmtId="189" fontId="8" fillId="0" borderId="0" xfId="2" applyNumberFormat="1" applyFont="1" applyAlignment="1">
      <alignment horizontal="right" vertical="center"/>
    </xf>
    <xf numFmtId="189" fontId="8" fillId="0" borderId="0" xfId="2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189" fontId="7" fillId="0" borderId="0" xfId="6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53"/>
  <sheetViews>
    <sheetView tabSelected="1" topLeftCell="A41" workbookViewId="0">
      <selection activeCell="B50" sqref="B50"/>
    </sheetView>
  </sheetViews>
  <sheetFormatPr defaultColWidth="9.09765625" defaultRowHeight="20.399999999999999"/>
  <cols>
    <col min="1" max="1" width="26.59765625" style="1" customWidth="1"/>
    <col min="2" max="2" width="10.8984375" style="1" customWidth="1"/>
    <col min="3" max="6" width="10.09765625" style="1" customWidth="1"/>
    <col min="7" max="16384" width="9.09765625" style="1"/>
  </cols>
  <sheetData>
    <row r="1" spans="1:6" ht="19.5" customHeight="1">
      <c r="A1" s="5" t="s">
        <v>35</v>
      </c>
      <c r="B1" s="5"/>
      <c r="C1" s="4"/>
      <c r="D1" s="4"/>
      <c r="E1" s="4"/>
    </row>
    <row r="2" spans="1:6" ht="3.75" customHeight="1">
      <c r="A2" s="5"/>
      <c r="B2" s="5"/>
      <c r="C2" s="5"/>
      <c r="D2" s="5"/>
      <c r="E2" s="5"/>
    </row>
    <row r="3" spans="1:6">
      <c r="A3" s="31" t="s">
        <v>3</v>
      </c>
      <c r="B3" s="31" t="s">
        <v>34</v>
      </c>
      <c r="C3" s="30" t="s">
        <v>26</v>
      </c>
      <c r="D3" s="30"/>
      <c r="E3" s="30"/>
      <c r="F3" s="30"/>
    </row>
    <row r="4" spans="1:6" ht="18" customHeight="1">
      <c r="A4" s="32"/>
      <c r="B4" s="32"/>
      <c r="C4" s="11" t="s">
        <v>27</v>
      </c>
      <c r="D4" s="11" t="s">
        <v>28</v>
      </c>
      <c r="E4" s="11" t="s">
        <v>29</v>
      </c>
      <c r="F4" s="11" t="s">
        <v>30</v>
      </c>
    </row>
    <row r="5" spans="1:6" ht="15.75" customHeight="1">
      <c r="B5" s="33" t="s">
        <v>33</v>
      </c>
      <c r="C5" s="33"/>
      <c r="D5" s="33"/>
      <c r="E5" s="33"/>
      <c r="F5" s="33"/>
    </row>
    <row r="6" spans="1:6" ht="15" customHeight="1">
      <c r="A6" s="6" t="s">
        <v>1</v>
      </c>
      <c r="B6" s="29">
        <f t="shared" ref="B6:B26" si="0">(C6+D6+E6+F6)/4</f>
        <v>312148.97750000004</v>
      </c>
      <c r="C6" s="7">
        <v>312537.34000000003</v>
      </c>
      <c r="D6" s="7">
        <f>SUM(D7:D28)</f>
        <v>300924.68</v>
      </c>
      <c r="E6" s="7">
        <f>SUM(E7:E28)</f>
        <v>306531.76</v>
      </c>
      <c r="F6" s="7">
        <f>SUM(F7:F28)</f>
        <v>328602.13000000006</v>
      </c>
    </row>
    <row r="7" spans="1:6" s="15" customFormat="1" ht="14.25" customHeight="1">
      <c r="A7" s="12" t="s">
        <v>4</v>
      </c>
      <c r="B7" s="29">
        <f t="shared" si="0"/>
        <v>13019.6425</v>
      </c>
      <c r="C7" s="9">
        <v>10559.64</v>
      </c>
      <c r="D7" s="24">
        <v>11597.62</v>
      </c>
      <c r="E7" s="25">
        <v>15458.57</v>
      </c>
      <c r="F7" s="27">
        <v>14462.74</v>
      </c>
    </row>
    <row r="8" spans="1:6" s="15" customFormat="1" ht="14.25" customHeight="1">
      <c r="A8" s="16" t="s">
        <v>5</v>
      </c>
      <c r="B8" s="29">
        <f>(F8)/4</f>
        <v>67.022499999999994</v>
      </c>
      <c r="C8" s="9" t="s">
        <v>0</v>
      </c>
      <c r="D8" s="24" t="s">
        <v>0</v>
      </c>
      <c r="E8" s="25" t="s">
        <v>0</v>
      </c>
      <c r="F8" s="27">
        <v>268.08999999999997</v>
      </c>
    </row>
    <row r="9" spans="1:6" s="15" customFormat="1" ht="14.25" customHeight="1">
      <c r="A9" s="16" t="s">
        <v>6</v>
      </c>
      <c r="B9" s="29">
        <f t="shared" si="0"/>
        <v>17864.3125</v>
      </c>
      <c r="C9" s="9">
        <v>22015.91</v>
      </c>
      <c r="D9" s="24">
        <v>14017.79</v>
      </c>
      <c r="E9" s="25">
        <v>17337.669999999998</v>
      </c>
      <c r="F9" s="27">
        <v>18085.88</v>
      </c>
    </row>
    <row r="10" spans="1:6" s="15" customFormat="1" ht="14.25" customHeight="1">
      <c r="A10" s="12" t="s">
        <v>7</v>
      </c>
      <c r="B10" s="29">
        <f t="shared" si="0"/>
        <v>1000.84</v>
      </c>
      <c r="C10" s="9">
        <v>684.12</v>
      </c>
      <c r="D10" s="24">
        <v>257.88</v>
      </c>
      <c r="E10" s="25">
        <v>426.92</v>
      </c>
      <c r="F10" s="27">
        <v>2634.44</v>
      </c>
    </row>
    <row r="11" spans="1:6" s="15" customFormat="1" ht="14.25" customHeight="1">
      <c r="A11" s="16" t="s">
        <v>8</v>
      </c>
      <c r="B11" s="29">
        <f>(C11+E11+F11)/4</f>
        <v>313.33500000000004</v>
      </c>
      <c r="C11" s="9">
        <v>339.89</v>
      </c>
      <c r="D11" s="24" t="s">
        <v>0</v>
      </c>
      <c r="E11" s="25">
        <v>385.23</v>
      </c>
      <c r="F11" s="27">
        <v>528.22</v>
      </c>
    </row>
    <row r="12" spans="1:6" s="15" customFormat="1" ht="14.25" customHeight="1">
      <c r="A12" s="12" t="s">
        <v>9</v>
      </c>
      <c r="B12" s="29">
        <f t="shared" si="0"/>
        <v>19799.45</v>
      </c>
      <c r="C12" s="9">
        <v>15709.98</v>
      </c>
      <c r="D12" s="24">
        <v>20456.09</v>
      </c>
      <c r="E12" s="10">
        <v>22250.29</v>
      </c>
      <c r="F12" s="27">
        <v>20781.439999999999</v>
      </c>
    </row>
    <row r="13" spans="1:6" s="15" customFormat="1" ht="14.25" customHeight="1">
      <c r="A13" s="16" t="s">
        <v>10</v>
      </c>
      <c r="B13" s="29">
        <f t="shared" si="0"/>
        <v>65848.934999999998</v>
      </c>
      <c r="C13" s="9">
        <v>66481.31</v>
      </c>
      <c r="D13" s="24">
        <v>65479.29</v>
      </c>
      <c r="E13" s="10">
        <v>66874.559999999998</v>
      </c>
      <c r="F13" s="27">
        <v>64560.58</v>
      </c>
    </row>
    <row r="14" spans="1:6" s="15" customFormat="1" ht="14.25" customHeight="1">
      <c r="A14" s="18" t="s">
        <v>11</v>
      </c>
      <c r="B14" s="29">
        <f t="shared" si="0"/>
        <v>21132.592499999999</v>
      </c>
      <c r="C14" s="9">
        <v>23290.35</v>
      </c>
      <c r="D14" s="24">
        <v>18222.400000000001</v>
      </c>
      <c r="E14" s="10">
        <v>20676.330000000002</v>
      </c>
      <c r="F14" s="27">
        <v>22341.29</v>
      </c>
    </row>
    <row r="15" spans="1:6" s="15" customFormat="1" ht="14.25" customHeight="1">
      <c r="A15" s="18" t="s">
        <v>12</v>
      </c>
      <c r="B15" s="29">
        <f t="shared" si="0"/>
        <v>96473.982500000013</v>
      </c>
      <c r="C15" s="9">
        <v>93934.05</v>
      </c>
      <c r="D15" s="24">
        <v>95294.03</v>
      </c>
      <c r="E15" s="10">
        <v>94084.21</v>
      </c>
      <c r="F15" s="27">
        <v>102583.64</v>
      </c>
    </row>
    <row r="16" spans="1:6" s="15" customFormat="1" ht="14.25" customHeight="1">
      <c r="A16" s="18" t="s">
        <v>13</v>
      </c>
      <c r="B16" s="29">
        <f t="shared" si="0"/>
        <v>1174.8325</v>
      </c>
      <c r="C16" s="9">
        <v>1136.9000000000001</v>
      </c>
      <c r="D16" s="24">
        <v>1156.56</v>
      </c>
      <c r="E16" s="26">
        <v>812.26</v>
      </c>
      <c r="F16" s="27">
        <v>1593.61</v>
      </c>
    </row>
    <row r="17" spans="1:6" s="15" customFormat="1" ht="14.25" customHeight="1">
      <c r="A17" s="18" t="s">
        <v>14</v>
      </c>
      <c r="B17" s="29">
        <f t="shared" si="0"/>
        <v>2491.7249999999999</v>
      </c>
      <c r="C17" s="9">
        <v>2365.9899999999998</v>
      </c>
      <c r="D17" s="24">
        <v>1594.83</v>
      </c>
      <c r="E17" s="26">
        <v>968.67</v>
      </c>
      <c r="F17" s="27">
        <v>5037.41</v>
      </c>
    </row>
    <row r="18" spans="1:6" s="15" customFormat="1" ht="14.25" customHeight="1">
      <c r="A18" s="18" t="s">
        <v>15</v>
      </c>
      <c r="B18" s="29">
        <f t="shared" si="0"/>
        <v>3576.3274999999999</v>
      </c>
      <c r="C18" s="9">
        <v>3417.99</v>
      </c>
      <c r="D18" s="24">
        <v>4897.5</v>
      </c>
      <c r="E18" s="10">
        <v>2500</v>
      </c>
      <c r="F18" s="27">
        <v>3489.82</v>
      </c>
    </row>
    <row r="19" spans="1:6" s="15" customFormat="1" ht="14.25" customHeight="1">
      <c r="A19" s="18" t="s">
        <v>16</v>
      </c>
      <c r="B19" s="29">
        <f t="shared" si="0"/>
        <v>3148.21</v>
      </c>
      <c r="C19" s="9">
        <v>4696.09</v>
      </c>
      <c r="D19" s="24">
        <v>1763.95</v>
      </c>
      <c r="E19" s="10">
        <v>2382.8200000000002</v>
      </c>
      <c r="F19" s="27">
        <v>3749.98</v>
      </c>
    </row>
    <row r="20" spans="1:6" s="15" customFormat="1" ht="14.25" customHeight="1">
      <c r="A20" s="19" t="s">
        <v>17</v>
      </c>
      <c r="B20" s="29">
        <f t="shared" si="0"/>
        <v>18856.092499999999</v>
      </c>
      <c r="C20" s="9">
        <v>18652.84</v>
      </c>
      <c r="D20" s="24">
        <v>17340.54</v>
      </c>
      <c r="E20" s="10">
        <v>16943.23</v>
      </c>
      <c r="F20" s="27">
        <v>22487.759999999998</v>
      </c>
    </row>
    <row r="21" spans="1:6" s="15" customFormat="1" ht="14.25" customHeight="1">
      <c r="A21" s="18" t="s">
        <v>18</v>
      </c>
      <c r="B21" s="29">
        <f t="shared" si="0"/>
        <v>12738.577500000001</v>
      </c>
      <c r="C21" s="9">
        <v>15449.5</v>
      </c>
      <c r="D21" s="24">
        <v>14716.07</v>
      </c>
      <c r="E21" s="10">
        <v>10497.98</v>
      </c>
      <c r="F21" s="27">
        <v>10290.76</v>
      </c>
    </row>
    <row r="22" spans="1:6" s="15" customFormat="1" ht="14.25" customHeight="1">
      <c r="A22" s="18" t="s">
        <v>19</v>
      </c>
      <c r="B22" s="29">
        <f t="shared" si="0"/>
        <v>5647.4125000000004</v>
      </c>
      <c r="C22" s="9">
        <v>5854.49</v>
      </c>
      <c r="D22" s="24">
        <v>5450.37</v>
      </c>
      <c r="E22" s="10">
        <v>4885.16</v>
      </c>
      <c r="F22" s="27">
        <v>6399.63</v>
      </c>
    </row>
    <row r="23" spans="1:6" s="15" customFormat="1" ht="14.25" customHeight="1">
      <c r="A23" s="18" t="s">
        <v>20</v>
      </c>
      <c r="B23" s="29">
        <f t="shared" si="0"/>
        <v>4810.8024999999998</v>
      </c>
      <c r="C23" s="9">
        <v>5832.07</v>
      </c>
      <c r="D23" s="24">
        <v>3590.75</v>
      </c>
      <c r="E23" s="10">
        <v>5293.74</v>
      </c>
      <c r="F23" s="27">
        <v>4526.6499999999996</v>
      </c>
    </row>
    <row r="24" spans="1:6" s="15" customFormat="1" ht="14.25" customHeight="1">
      <c r="A24" s="18" t="s">
        <v>21</v>
      </c>
      <c r="B24" s="29">
        <f t="shared" si="0"/>
        <v>5668.4224999999997</v>
      </c>
      <c r="C24" s="9">
        <v>4885.09</v>
      </c>
      <c r="D24" s="24">
        <v>7442.87</v>
      </c>
      <c r="E24" s="10">
        <v>5970.79</v>
      </c>
      <c r="F24" s="27">
        <v>4374.9399999999996</v>
      </c>
    </row>
    <row r="25" spans="1:6" s="15" customFormat="1" ht="14.25" customHeight="1">
      <c r="A25" s="18" t="s">
        <v>22</v>
      </c>
      <c r="B25" s="29">
        <f t="shared" si="0"/>
        <v>16214.2225</v>
      </c>
      <c r="C25" s="9">
        <v>15604.15</v>
      </c>
      <c r="D25" s="24">
        <v>16565.2</v>
      </c>
      <c r="E25" s="10">
        <v>16038.44</v>
      </c>
      <c r="F25" s="27">
        <v>16649.099999999999</v>
      </c>
    </row>
    <row r="26" spans="1:6" s="15" customFormat="1" ht="14.25" customHeight="1">
      <c r="A26" s="18" t="s">
        <v>23</v>
      </c>
      <c r="B26" s="29">
        <f t="shared" si="0"/>
        <v>2302.2374999999997</v>
      </c>
      <c r="C26" s="9">
        <v>1626.97</v>
      </c>
      <c r="D26" s="24">
        <v>1080.94</v>
      </c>
      <c r="E26" s="10">
        <v>2744.89</v>
      </c>
      <c r="F26" s="27">
        <v>3756.15</v>
      </c>
    </row>
    <row r="27" spans="1:6" s="15" customFormat="1" ht="14.25" customHeight="1">
      <c r="A27" s="18" t="s">
        <v>24</v>
      </c>
      <c r="B27" s="18" t="s">
        <v>0</v>
      </c>
      <c r="C27" s="9" t="s">
        <v>0</v>
      </c>
      <c r="D27" s="24" t="s">
        <v>0</v>
      </c>
      <c r="E27" s="10" t="s">
        <v>0</v>
      </c>
      <c r="F27" s="27" t="s">
        <v>0</v>
      </c>
    </row>
    <row r="28" spans="1:6" s="15" customFormat="1" ht="14.25" customHeight="1">
      <c r="A28" s="18" t="s">
        <v>25</v>
      </c>
      <c r="B28" s="18" t="s">
        <v>0</v>
      </c>
      <c r="C28" s="9" t="s">
        <v>0</v>
      </c>
      <c r="D28" s="24" t="s">
        <v>0</v>
      </c>
      <c r="E28" s="10" t="s">
        <v>0</v>
      </c>
      <c r="F28" s="27" t="s">
        <v>0</v>
      </c>
    </row>
    <row r="29" spans="1:6" ht="15.75" customHeight="1">
      <c r="A29" s="3"/>
      <c r="B29" s="34" t="s">
        <v>32</v>
      </c>
      <c r="C29" s="34"/>
      <c r="D29" s="34"/>
      <c r="E29" s="34"/>
      <c r="F29" s="34"/>
    </row>
    <row r="30" spans="1:6" s="3" customFormat="1" ht="14.25" customHeight="1">
      <c r="A30" s="8" t="s">
        <v>1</v>
      </c>
      <c r="B30" s="29">
        <f t="shared" ref="B30:B50" si="1">(C30+D30+E30+F30)/4</f>
        <v>100</v>
      </c>
      <c r="C30" s="23">
        <f>C6/C6*100</f>
        <v>100</v>
      </c>
      <c r="D30" s="23">
        <f>SUM(D31:D52)</f>
        <v>100.00000000000003</v>
      </c>
      <c r="E30" s="23">
        <f>SUM(E31:E52)</f>
        <v>99.999999999999986</v>
      </c>
      <c r="F30" s="23">
        <f>SUM(F31:F52)</f>
        <v>99.999999999999972</v>
      </c>
    </row>
    <row r="31" spans="1:6" s="15" customFormat="1" ht="13.5" customHeight="1">
      <c r="A31" s="12" t="s">
        <v>4</v>
      </c>
      <c r="B31" s="29">
        <f t="shared" si="1"/>
        <v>4.1692560396284941</v>
      </c>
      <c r="C31" s="14">
        <f>C7/C6*100</f>
        <v>3.378681088154138</v>
      </c>
      <c r="D31" s="22">
        <f>D7/$D$6*100</f>
        <v>3.8539942951837651</v>
      </c>
      <c r="E31" s="17">
        <f>E7/$E$6*100</f>
        <v>5.0430565498335307</v>
      </c>
      <c r="F31" s="17">
        <v>4.4012922253425426</v>
      </c>
    </row>
    <row r="32" spans="1:6" s="15" customFormat="1" ht="13.5" customHeight="1">
      <c r="A32" s="16" t="s">
        <v>5</v>
      </c>
      <c r="B32" s="29">
        <f>(F32)/4</f>
        <v>2.0396246366388426E-2</v>
      </c>
      <c r="C32" s="17" t="s">
        <v>2</v>
      </c>
      <c r="D32" s="22" t="s">
        <v>2</v>
      </c>
      <c r="E32" s="17" t="s">
        <v>2</v>
      </c>
      <c r="F32" s="17">
        <v>8.1584985465553705E-2</v>
      </c>
    </row>
    <row r="33" spans="1:6" s="15" customFormat="1" ht="13.5" customHeight="1">
      <c r="A33" s="16" t="s">
        <v>6</v>
      </c>
      <c r="B33" s="29">
        <f t="shared" si="1"/>
        <v>5.7156121093331169</v>
      </c>
      <c r="C33" s="14">
        <f>C9/C6*100</f>
        <v>7.0442494967161355</v>
      </c>
      <c r="D33" s="22">
        <f t="shared" ref="D33:D50" si="2">D9/$D$6*100</f>
        <v>4.6582387326955041</v>
      </c>
      <c r="E33" s="17">
        <f t="shared" ref="E33:E50" si="3">E9/$E$6*100</f>
        <v>5.6560762251846262</v>
      </c>
      <c r="F33" s="17">
        <v>5.5038839827362036</v>
      </c>
    </row>
    <row r="34" spans="1:6" s="15" customFormat="1" ht="13.5" customHeight="1">
      <c r="A34" s="12" t="s">
        <v>7</v>
      </c>
      <c r="B34" s="29">
        <f t="shared" si="1"/>
        <v>0.3113933988322834</v>
      </c>
      <c r="C34" s="17">
        <f>C10/C6*100</f>
        <v>0.21889224500342899</v>
      </c>
      <c r="D34" s="22">
        <f t="shared" si="2"/>
        <v>8.5695862499546402E-2</v>
      </c>
      <c r="E34" s="17">
        <f t="shared" si="3"/>
        <v>0.13927431206475963</v>
      </c>
      <c r="F34" s="17">
        <v>0.80171117576139861</v>
      </c>
    </row>
    <row r="35" spans="1:6" s="15" customFormat="1" ht="13.5" customHeight="1">
      <c r="A35" s="16" t="s">
        <v>8</v>
      </c>
      <c r="B35" s="29">
        <f>(C35+E35+F35)/4</f>
        <v>9.8793289458451894E-2</v>
      </c>
      <c r="C35" s="14">
        <f>C11/C6*100</f>
        <v>0.10875180546426866</v>
      </c>
      <c r="D35" s="22" t="s">
        <v>2</v>
      </c>
      <c r="E35" s="17">
        <f t="shared" si="3"/>
        <v>0.12567376378878325</v>
      </c>
      <c r="F35" s="17">
        <v>0.16074758858075569</v>
      </c>
    </row>
    <row r="36" spans="1:6" s="15" customFormat="1" ht="13.5" customHeight="1">
      <c r="A36" s="12" t="s">
        <v>9</v>
      </c>
      <c r="B36" s="29">
        <f t="shared" si="1"/>
        <v>6.3518137257414322</v>
      </c>
      <c r="C36" s="14">
        <f>C12/C6*100</f>
        <v>5.0265929824577116</v>
      </c>
      <c r="D36" s="22">
        <f t="shared" si="2"/>
        <v>6.7977442062910898</v>
      </c>
      <c r="E36" s="17">
        <f t="shared" si="3"/>
        <v>7.2587225545568259</v>
      </c>
      <c r="F36" s="17">
        <v>6.3241951596601025</v>
      </c>
    </row>
    <row r="37" spans="1:6" s="15" customFormat="1" ht="13.5" customHeight="1">
      <c r="A37" s="16" t="s">
        <v>10</v>
      </c>
      <c r="B37" s="29">
        <f t="shared" si="1"/>
        <v>21.123598710090867</v>
      </c>
      <c r="C37" s="14">
        <f>C13/C6*100</f>
        <v>21.27147751369484</v>
      </c>
      <c r="D37" s="22">
        <f t="shared" si="2"/>
        <v>21.759361844299377</v>
      </c>
      <c r="E37" s="17">
        <f t="shared" si="3"/>
        <v>21.816519110450415</v>
      </c>
      <c r="F37" s="17">
        <v>19.647036371918826</v>
      </c>
    </row>
    <row r="38" spans="1:6" s="15" customFormat="1" ht="13.5" customHeight="1">
      <c r="A38" s="18" t="s">
        <v>11</v>
      </c>
      <c r="B38" s="29">
        <f t="shared" si="1"/>
        <v>6.7629067356658084</v>
      </c>
      <c r="C38" s="14">
        <f>C14/C6*100</f>
        <v>7.4520215728463031</v>
      </c>
      <c r="D38" s="22">
        <f t="shared" si="2"/>
        <v>6.0554687638115965</v>
      </c>
      <c r="E38" s="17">
        <f t="shared" si="3"/>
        <v>6.7452488446874153</v>
      </c>
      <c r="F38" s="17">
        <v>6.7988877613179195</v>
      </c>
    </row>
    <row r="39" spans="1:6" s="15" customFormat="1" ht="13.5" customHeight="1">
      <c r="A39" s="18" t="s">
        <v>12</v>
      </c>
      <c r="B39" s="29">
        <f t="shared" si="1"/>
        <v>30.908425473792448</v>
      </c>
      <c r="C39" s="14">
        <f>C15/C6*100</f>
        <v>30.055304751745819</v>
      </c>
      <c r="D39" s="22">
        <f t="shared" si="2"/>
        <v>31.667070311414804</v>
      </c>
      <c r="E39" s="17">
        <f t="shared" si="3"/>
        <v>30.6931360065267</v>
      </c>
      <c r="F39" s="17">
        <v>31.218190825482473</v>
      </c>
    </row>
    <row r="40" spans="1:6" s="15" customFormat="1" ht="13.5" customHeight="1">
      <c r="A40" s="18" t="s">
        <v>13</v>
      </c>
      <c r="B40" s="29">
        <f t="shared" si="1"/>
        <v>0.37451257397001314</v>
      </c>
      <c r="C40" s="14">
        <f>C16/C6*100</f>
        <v>0.36376453450330126</v>
      </c>
      <c r="D40" s="22">
        <f t="shared" si="2"/>
        <v>0.38433537588209782</v>
      </c>
      <c r="E40" s="17">
        <f t="shared" si="3"/>
        <v>0.26498396120519452</v>
      </c>
      <c r="F40" s="17">
        <v>0.48496642428945902</v>
      </c>
    </row>
    <row r="41" spans="1:6" s="15" customFormat="1" ht="13.5" customHeight="1">
      <c r="A41" s="18" t="s">
        <v>14</v>
      </c>
      <c r="B41" s="29">
        <f t="shared" si="1"/>
        <v>0.78399850668011672</v>
      </c>
      <c r="C41" s="14">
        <f>C17/C6*100</f>
        <v>0.75702634443615591</v>
      </c>
      <c r="D41" s="22">
        <f t="shared" si="2"/>
        <v>0.52997647118873725</v>
      </c>
      <c r="E41" s="17">
        <f t="shared" si="3"/>
        <v>0.316009668949149</v>
      </c>
      <c r="F41" s="17">
        <v>1.5329815421464246</v>
      </c>
    </row>
    <row r="42" spans="1:6" s="15" customFormat="1" ht="13.5" customHeight="1">
      <c r="A42" s="18" t="s">
        <v>15</v>
      </c>
      <c r="B42" s="29">
        <f t="shared" si="1"/>
        <v>1.1496764640705042</v>
      </c>
      <c r="C42" s="14">
        <f>C18/C6*100</f>
        <v>1.0936261248015995</v>
      </c>
      <c r="D42" s="22">
        <f t="shared" si="2"/>
        <v>1.6274836613600452</v>
      </c>
      <c r="E42" s="17">
        <f t="shared" si="3"/>
        <v>0.81557617390119708</v>
      </c>
      <c r="F42" s="17">
        <v>1.0620198962191751</v>
      </c>
    </row>
    <row r="43" spans="1:6" s="15" customFormat="1" ht="13.5" customHeight="1">
      <c r="A43" s="18" t="s">
        <v>16</v>
      </c>
      <c r="B43" s="29">
        <f t="shared" si="1"/>
        <v>1.0018214895489752</v>
      </c>
      <c r="C43" s="14">
        <f>C19/C6*100</f>
        <v>1.502569261004141</v>
      </c>
      <c r="D43" s="22">
        <f t="shared" si="2"/>
        <v>0.58617658079756041</v>
      </c>
      <c r="E43" s="17">
        <f t="shared" si="3"/>
        <v>0.77734848747810015</v>
      </c>
      <c r="F43" s="17">
        <v>1.1411916289160997</v>
      </c>
    </row>
    <row r="44" spans="1:6" s="15" customFormat="1" ht="13.5" customHeight="1">
      <c r="A44" s="19" t="s">
        <v>17</v>
      </c>
      <c r="B44" s="29">
        <f t="shared" si="1"/>
        <v>6.0253684156107745</v>
      </c>
      <c r="C44" s="14">
        <f>C20/C6*100</f>
        <v>5.9681956722355158</v>
      </c>
      <c r="D44" s="22">
        <f t="shared" si="2"/>
        <v>5.7624186889556555</v>
      </c>
      <c r="E44" s="17">
        <f t="shared" si="3"/>
        <v>5.5273978787711915</v>
      </c>
      <c r="F44" s="17">
        <v>6.8434614224807344</v>
      </c>
    </row>
    <row r="45" spans="1:6" s="15" customFormat="1" ht="13.5" customHeight="1">
      <c r="A45" s="18" t="s">
        <v>18</v>
      </c>
      <c r="B45" s="29">
        <f t="shared" si="1"/>
        <v>4.0974929020517639</v>
      </c>
      <c r="C45" s="14">
        <f>C21/C6*100</f>
        <v>4.9432493410227396</v>
      </c>
      <c r="D45" s="22">
        <f t="shared" si="2"/>
        <v>4.890283508816891</v>
      </c>
      <c r="E45" s="17">
        <f t="shared" si="3"/>
        <v>3.4247609448365148</v>
      </c>
      <c r="F45" s="17">
        <v>3.13167781353091</v>
      </c>
    </row>
    <row r="46" spans="1:6" s="15" customFormat="1" ht="13.5" customHeight="1">
      <c r="A46" s="18" t="s">
        <v>19</v>
      </c>
      <c r="B46" s="29">
        <f t="shared" si="1"/>
        <v>1.8064099731739915</v>
      </c>
      <c r="C46" s="14">
        <f>C22/C6*100</f>
        <v>1.873212973528219</v>
      </c>
      <c r="D46" s="22">
        <f t="shared" si="2"/>
        <v>1.8112073758789076</v>
      </c>
      <c r="E46" s="17">
        <f t="shared" si="3"/>
        <v>1.5936880406780687</v>
      </c>
      <c r="F46" s="17">
        <v>1.9475315026107709</v>
      </c>
    </row>
    <row r="47" spans="1:6" s="15" customFormat="1" ht="13.5" customHeight="1">
      <c r="A47" s="18" t="s">
        <v>20</v>
      </c>
      <c r="B47" s="29">
        <f t="shared" si="1"/>
        <v>1.5409512183173231</v>
      </c>
      <c r="C47" s="14">
        <f>C23/C6*100</f>
        <v>1.8660394306805068</v>
      </c>
      <c r="D47" s="22">
        <f t="shared" si="2"/>
        <v>1.1932387865295728</v>
      </c>
      <c r="E47" s="17">
        <f t="shared" si="3"/>
        <v>1.7269792859310888</v>
      </c>
      <c r="F47" s="17">
        <v>1.377547370128124</v>
      </c>
    </row>
    <row r="48" spans="1:6" s="15" customFormat="1" ht="13.5" customHeight="1">
      <c r="A48" s="18" t="s">
        <v>21</v>
      </c>
      <c r="B48" s="29">
        <f t="shared" si="1"/>
        <v>1.8289019825361745</v>
      </c>
      <c r="C48" s="14">
        <f>C24/C6*100</f>
        <v>1.5630420352332939</v>
      </c>
      <c r="D48" s="22">
        <f t="shared" si="2"/>
        <v>2.4733331942066035</v>
      </c>
      <c r="E48" s="17">
        <f t="shared" si="3"/>
        <v>1.9478536253470113</v>
      </c>
      <c r="F48" s="17">
        <v>1.3313790753577885</v>
      </c>
    </row>
    <row r="49" spans="1:6" s="15" customFormat="1" ht="13.5" customHeight="1">
      <c r="A49" s="18" t="s">
        <v>22</v>
      </c>
      <c r="B49" s="29">
        <f t="shared" si="1"/>
        <v>5.1990923463158687</v>
      </c>
      <c r="C49" s="14">
        <f>C25/C6*100</f>
        <v>4.9927314285070707</v>
      </c>
      <c r="D49" s="22">
        <f t="shared" si="2"/>
        <v>5.5047661760411284</v>
      </c>
      <c r="E49" s="17">
        <f t="shared" si="3"/>
        <v>5.2322278122175661</v>
      </c>
      <c r="F49" s="17">
        <v>5.0666439684977078</v>
      </c>
    </row>
    <row r="50" spans="1:6" s="15" customFormat="1" ht="13.5" customHeight="1">
      <c r="A50" s="18" t="s">
        <v>23</v>
      </c>
      <c r="B50" s="29">
        <f t="shared" si="1"/>
        <v>0.72957759891077822</v>
      </c>
      <c r="C50" s="14">
        <f>C26/C6*100</f>
        <v>0.52056819834711587</v>
      </c>
      <c r="D50" s="22">
        <f t="shared" si="2"/>
        <v>0.35920616414712148</v>
      </c>
      <c r="E50" s="17">
        <f t="shared" si="3"/>
        <v>0.89546675359186267</v>
      </c>
      <c r="F50" s="17">
        <v>1.143069279557013</v>
      </c>
    </row>
    <row r="51" spans="1:6" s="15" customFormat="1" ht="13.5" customHeight="1">
      <c r="A51" s="18" t="s">
        <v>24</v>
      </c>
      <c r="B51" s="18" t="s">
        <v>0</v>
      </c>
      <c r="C51" s="13" t="s">
        <v>2</v>
      </c>
      <c r="D51" s="22" t="s">
        <v>2</v>
      </c>
      <c r="E51" s="17" t="s">
        <v>2</v>
      </c>
      <c r="F51" s="17" t="s">
        <v>2</v>
      </c>
    </row>
    <row r="52" spans="1:6" s="15" customFormat="1" ht="13.5" customHeight="1">
      <c r="A52" s="20" t="s">
        <v>25</v>
      </c>
      <c r="B52" s="20" t="s">
        <v>0</v>
      </c>
      <c r="C52" s="21" t="s">
        <v>2</v>
      </c>
      <c r="D52" s="21" t="s">
        <v>2</v>
      </c>
      <c r="E52" s="21" t="s">
        <v>2</v>
      </c>
      <c r="F52" s="21" t="s">
        <v>2</v>
      </c>
    </row>
    <row r="53" spans="1:6" ht="12" customHeight="1">
      <c r="A53" s="28" t="s">
        <v>31</v>
      </c>
      <c r="B53" s="28"/>
      <c r="C53" s="2"/>
      <c r="D53" s="2"/>
    </row>
  </sheetData>
  <mergeCells count="5">
    <mergeCell ref="B5:F5"/>
    <mergeCell ref="B29:F29"/>
    <mergeCell ref="A3:A4"/>
    <mergeCell ref="C3:F3"/>
    <mergeCell ref="B3:B4"/>
  </mergeCells>
  <pageMargins left="0.43307086614173229" right="0.43307086614173229" top="0.59055118110236227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</cp:lastModifiedBy>
  <cp:lastPrinted>2016-01-07T09:37:13Z</cp:lastPrinted>
  <dcterms:created xsi:type="dcterms:W3CDTF">2014-02-26T23:21:30Z</dcterms:created>
  <dcterms:modified xsi:type="dcterms:W3CDTF">2016-02-17T09:36:42Z</dcterms:modified>
</cp:coreProperties>
</file>