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4" sheetId="1" r:id="rId1"/>
  </sheets>
  <definedNames>
    <definedName name="_xlnm.Print_Area" localSheetId="0">'T-3.4'!$A$1:$S$30</definedName>
  </definedNames>
  <calcPr calcId="144525"/>
</workbook>
</file>

<file path=xl/calcChain.xml><?xml version="1.0" encoding="utf-8"?>
<calcChain xmlns="http://schemas.openxmlformats.org/spreadsheetml/2006/main">
  <c r="H13" i="1" l="1"/>
  <c r="I13" i="1"/>
  <c r="J13" i="1"/>
  <c r="K13" i="1"/>
  <c r="L13" i="1"/>
  <c r="M13" i="1"/>
  <c r="N13" i="1"/>
  <c r="O13" i="1"/>
  <c r="P13" i="1"/>
  <c r="Z13" i="1"/>
  <c r="W13" i="1" s="1"/>
  <c r="AA13" i="1"/>
  <c r="X13" i="1" s="1"/>
  <c r="AC13" i="1"/>
  <c r="AB13" i="1" s="1"/>
  <c r="AD13" i="1"/>
  <c r="AF13" i="1"/>
  <c r="AE13" i="1" s="1"/>
  <c r="AG13" i="1"/>
  <c r="Z14" i="1"/>
  <c r="W14" i="1" s="1"/>
  <c r="AA14" i="1"/>
  <c r="X14" i="1" s="1"/>
  <c r="AC14" i="1"/>
  <c r="AB14" i="1" s="1"/>
  <c r="AD14" i="1"/>
  <c r="AF14" i="1"/>
  <c r="AE14" i="1" s="1"/>
  <c r="AG14" i="1"/>
  <c r="Z15" i="1"/>
  <c r="W15" i="1" s="1"/>
  <c r="AA15" i="1"/>
  <c r="X15" i="1" s="1"/>
  <c r="AC15" i="1"/>
  <c r="AB15" i="1" s="1"/>
  <c r="AD15" i="1"/>
  <c r="AF15" i="1"/>
  <c r="AE15" i="1" s="1"/>
  <c r="AG15" i="1"/>
  <c r="Z16" i="1"/>
  <c r="W16" i="1" s="1"/>
  <c r="AA16" i="1"/>
  <c r="X16" i="1" s="1"/>
  <c r="AC16" i="1"/>
  <c r="AB16" i="1" s="1"/>
  <c r="AD16" i="1"/>
  <c r="AF16" i="1"/>
  <c r="AE16" i="1" s="1"/>
  <c r="AG16" i="1"/>
  <c r="Z17" i="1"/>
  <c r="W17" i="1" s="1"/>
  <c r="AA17" i="1"/>
  <c r="X17" i="1" s="1"/>
  <c r="AC17" i="1"/>
  <c r="AB17" i="1" s="1"/>
  <c r="AD17" i="1"/>
  <c r="AF17" i="1"/>
  <c r="AE17" i="1" s="1"/>
  <c r="AG17" i="1"/>
  <c r="Z18" i="1"/>
  <c r="W18" i="1" s="1"/>
  <c r="AA18" i="1"/>
  <c r="X18" i="1" s="1"/>
  <c r="AC18" i="1"/>
  <c r="AD18" i="1"/>
  <c r="AB18" i="1" s="1"/>
  <c r="AF18" i="1"/>
  <c r="AE18" i="1" s="1"/>
  <c r="AG18" i="1"/>
  <c r="Z19" i="1"/>
  <c r="W19" i="1" s="1"/>
  <c r="AA19" i="1"/>
  <c r="AC19" i="1"/>
  <c r="AD19" i="1"/>
  <c r="X19" i="1" s="1"/>
  <c r="AF19" i="1"/>
  <c r="AE19" i="1" s="1"/>
  <c r="AG19" i="1"/>
  <c r="Z20" i="1"/>
  <c r="W20" i="1" s="1"/>
  <c r="AA20" i="1"/>
  <c r="AC20" i="1"/>
  <c r="AD20" i="1"/>
  <c r="X20" i="1" s="1"/>
  <c r="AF20" i="1"/>
  <c r="AE20" i="1" s="1"/>
  <c r="AG20" i="1"/>
  <c r="Z21" i="1"/>
  <c r="W21" i="1" s="1"/>
  <c r="AA21" i="1"/>
  <c r="AC21" i="1"/>
  <c r="AD21" i="1"/>
  <c r="X21" i="1" s="1"/>
  <c r="AF21" i="1"/>
  <c r="AE21" i="1" s="1"/>
  <c r="AG21" i="1"/>
  <c r="Z22" i="1"/>
  <c r="W22" i="1" s="1"/>
  <c r="AA22" i="1"/>
  <c r="AC22" i="1"/>
  <c r="AD22" i="1"/>
  <c r="X22" i="1" s="1"/>
  <c r="AF22" i="1"/>
  <c r="AE22" i="1" s="1"/>
  <c r="AG22" i="1"/>
  <c r="Z23" i="1"/>
  <c r="W23" i="1" s="1"/>
  <c r="AA23" i="1"/>
  <c r="AC23" i="1"/>
  <c r="AD23" i="1"/>
  <c r="X23" i="1" s="1"/>
  <c r="AF23" i="1"/>
  <c r="AE23" i="1" s="1"/>
  <c r="AG23" i="1"/>
  <c r="AH24" i="1"/>
  <c r="AN24" i="1"/>
  <c r="AT24" i="1"/>
  <c r="AZ24" i="1"/>
  <c r="BF24" i="1"/>
  <c r="W11" i="1" l="1"/>
  <c r="X11" i="1"/>
  <c r="Y23" i="1"/>
  <c r="Y22" i="1"/>
  <c r="Y21" i="1"/>
  <c r="Y20" i="1"/>
  <c r="Y19" i="1"/>
  <c r="Y18" i="1"/>
  <c r="V18" i="1" s="1"/>
  <c r="Y17" i="1"/>
  <c r="V17" i="1" s="1"/>
  <c r="Y16" i="1"/>
  <c r="V16" i="1" s="1"/>
  <c r="Y15" i="1"/>
  <c r="V15" i="1" s="1"/>
  <c r="Y14" i="1"/>
  <c r="V14" i="1" s="1"/>
  <c r="Y13" i="1"/>
  <c r="V13" i="1" s="1"/>
  <c r="AB23" i="1"/>
  <c r="AB22" i="1"/>
  <c r="AB21" i="1"/>
  <c r="AB20" i="1"/>
  <c r="AB19" i="1"/>
  <c r="V20" i="1" l="1"/>
  <c r="V22" i="1"/>
  <c r="V19" i="1"/>
  <c r="V11" i="1" s="1"/>
  <c r="V21" i="1"/>
  <c r="V23" i="1"/>
</calcChain>
</file>

<file path=xl/sharedStrings.xml><?xml version="1.0" encoding="utf-8"?>
<sst xmlns="http://schemas.openxmlformats.org/spreadsheetml/2006/main" count="213" uniqueCount="60">
  <si>
    <t xml:space="preserve">             3. Department of Local Administration</t>
  </si>
  <si>
    <t xml:space="preserve">                     3. กรมส่งเสริมการปกครองท้องถิ่น</t>
  </si>
  <si>
    <t xml:space="preserve">             2. The Secondary Educational Service Area Office 5</t>
  </si>
  <si>
    <t xml:space="preserve">                     2. สำนักงานเขตพื้นที่การศึกษามัธยมศึกษาเขต 5</t>
  </si>
  <si>
    <t>Source :  1. Lopburi  Educational Service Area Office, Area  1 and 2</t>
  </si>
  <si>
    <t>ที่มา : 1. สำนักงานเขตพื้นที่การศึกษาประถมศึกษาลพบุรี เขต 1 และ 2</t>
  </si>
  <si>
    <t xml:space="preserve">Nong  Muang  </t>
  </si>
  <si>
    <t xml:space="preserve">         -</t>
  </si>
  <si>
    <t>หนองม่วง</t>
  </si>
  <si>
    <t xml:space="preserve">Sa  Bot  </t>
  </si>
  <si>
    <t>สระโบสถ์</t>
  </si>
  <si>
    <t xml:space="preserve">Lam  Sonthi  </t>
  </si>
  <si>
    <t>ลำสนธิ</t>
  </si>
  <si>
    <t xml:space="preserve">Phatthana Nikhom </t>
  </si>
  <si>
    <t>พัฒนานิคม</t>
  </si>
  <si>
    <t xml:space="preserve">Ban  Mi  </t>
  </si>
  <si>
    <t>บ้านหมี่</t>
  </si>
  <si>
    <t xml:space="preserve">Tha  Luang  </t>
  </si>
  <si>
    <t>ท่าหลวง</t>
  </si>
  <si>
    <t xml:space="preserve">Tha Wung </t>
  </si>
  <si>
    <t>ท่าวุ้ง</t>
  </si>
  <si>
    <t xml:space="preserve">Chai Badan </t>
  </si>
  <si>
    <t>ชัยบาดาล</t>
  </si>
  <si>
    <t xml:space="preserve">Khok Samrong </t>
  </si>
  <si>
    <t>โคกสำโรง</t>
  </si>
  <si>
    <t xml:space="preserve">Khok Charoen </t>
  </si>
  <si>
    <t>โคกเจริญ</t>
  </si>
  <si>
    <t>Muang Lopburi</t>
  </si>
  <si>
    <t>เมืองลพบุรี</t>
  </si>
  <si>
    <t>Total</t>
  </si>
  <si>
    <t>รวมยอด</t>
  </si>
  <si>
    <t>หญิง</t>
  </si>
  <si>
    <t>ชาย</t>
  </si>
  <si>
    <t>รวม</t>
  </si>
  <si>
    <t>Female</t>
  </si>
  <si>
    <t>Male</t>
  </si>
  <si>
    <t>Administration</t>
  </si>
  <si>
    <t>การศึกษาเอกชน</t>
  </si>
  <si>
    <t>Office of the Basic</t>
  </si>
  <si>
    <t xml:space="preserve">Department of Local </t>
  </si>
  <si>
    <t>คณะกรรมการส่งเสริม</t>
  </si>
  <si>
    <t>การศึกษาขั้นพื้นฐาน</t>
  </si>
  <si>
    <t>Education Commission</t>
  </si>
  <si>
    <t>กรมส่งเสริมการปกครองท้องถิ่น</t>
  </si>
  <si>
    <t>สำนักบริหารงาน</t>
  </si>
  <si>
    <t>สนง.คณะกรรมการ</t>
  </si>
  <si>
    <t>Office of the Private</t>
  </si>
  <si>
    <t>เขต 5</t>
  </si>
  <si>
    <t>เขต 2</t>
  </si>
  <si>
    <t>สาธิต</t>
  </si>
  <si>
    <t>เขต1</t>
  </si>
  <si>
    <t>เทศบาล</t>
  </si>
  <si>
    <t xml:space="preserve"> </t>
  </si>
  <si>
    <t>District</t>
  </si>
  <si>
    <t>สังกัด Jurisdiction</t>
  </si>
  <si>
    <t>อำเภอ</t>
  </si>
  <si>
    <t>Teacher by Jurisdiction, Sex and District: Academic Year  2014</t>
  </si>
  <si>
    <t>Table</t>
  </si>
  <si>
    <t>ครู  จำแนกตามสังกัด  และเพศ 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</si>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</sst>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#,##0__"/>
    <numFmt numFmtId="188" formatCode="#,##0__________"/>
  </numFmts>
  <fonts count="8" x14ac:knownFonts="1">
    <font>
      <sz val="14"/>
      <name val="Cordia New"/>
      <charset val="22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1" fillId="0" borderId="0" xfId="1" applyFont="1" applyAlignme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Alignment="1"/>
    <xf numFmtId="0" fontId="1" fillId="0" borderId="1" xfId="0" applyFont="1" applyBorder="1"/>
    <xf numFmtId="41" fontId="1" fillId="0" borderId="1" xfId="0" applyNumberFormat="1" applyFont="1" applyBorder="1"/>
    <xf numFmtId="41" fontId="1" fillId="0" borderId="2" xfId="0" applyNumberFormat="1" applyFont="1" applyBorder="1"/>
    <xf numFmtId="187" fontId="1" fillId="0" borderId="2" xfId="2" applyNumberFormat="1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/>
    <xf numFmtId="41" fontId="1" fillId="0" borderId="0" xfId="0" applyNumberFormat="1" applyFont="1" applyBorder="1" applyAlignment="1">
      <alignment horizontal="right"/>
    </xf>
    <xf numFmtId="188" fontId="4" fillId="0" borderId="4" xfId="2" applyNumberFormat="1" applyFont="1" applyBorder="1" applyAlignment="1">
      <alignment horizontal="center" vertical="center"/>
    </xf>
    <xf numFmtId="187" fontId="1" fillId="0" borderId="4" xfId="2" applyNumberFormat="1" applyFont="1" applyBorder="1" applyAlignment="1">
      <alignment vertical="center"/>
    </xf>
    <xf numFmtId="187" fontId="1" fillId="0" borderId="4" xfId="2" applyNumberFormat="1" applyFont="1" applyBorder="1"/>
    <xf numFmtId="41" fontId="1" fillId="0" borderId="4" xfId="0" applyNumberFormat="1" applyFont="1" applyBorder="1" applyAlignment="1">
      <alignment vertical="center"/>
    </xf>
    <xf numFmtId="41" fontId="1" fillId="0" borderId="4" xfId="0" applyNumberFormat="1" applyFont="1" applyBorder="1"/>
    <xf numFmtId="0" fontId="3" fillId="0" borderId="5" xfId="1" applyFont="1" applyBorder="1" applyAlignment="1"/>
    <xf numFmtId="0" fontId="3" fillId="0" borderId="0" xfId="0" applyFont="1" applyBorder="1" applyAlignment="1"/>
    <xf numFmtId="0" fontId="3" fillId="0" borderId="0" xfId="1" applyFont="1" applyBorder="1" applyAlignment="1"/>
    <xf numFmtId="0" fontId="1" fillId="0" borderId="3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Border="1" applyAlignment="1"/>
    <xf numFmtId="0" fontId="1" fillId="0" borderId="5" xfId="0" applyFont="1" applyBorder="1" applyAlignment="1"/>
    <xf numFmtId="0" fontId="1" fillId="0" borderId="0" xfId="0" applyFont="1" applyBorder="1" applyAlignment="1"/>
    <xf numFmtId="0" fontId="1" fillId="0" borderId="11" xfId="0" applyFont="1" applyBorder="1" applyAlignment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41" fontId="5" fillId="0" borderId="0" xfId="0" applyNumberFormat="1" applyFont="1" applyBorder="1" applyAlignment="1">
      <alignment vertical="top"/>
    </xf>
    <xf numFmtId="187" fontId="5" fillId="0" borderId="4" xfId="2" applyNumberFormat="1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2" fillId="0" borderId="1" xfId="0" applyFont="1" applyBorder="1" applyAlignment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/>
    <xf numFmtId="0" fontId="1" fillId="0" borderId="11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/>
    <xf numFmtId="0" fontId="1" fillId="0" borderId="9" xfId="0" applyFont="1" applyBorder="1"/>
    <xf numFmtId="0" fontId="1" fillId="0" borderId="13" xfId="0" applyFont="1" applyBorder="1"/>
    <xf numFmtId="0" fontId="1" fillId="0" borderId="1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6">
    <cellStyle name="Comma 2" xfId="2"/>
    <cellStyle name="Comma 2 2" xfId="3"/>
    <cellStyle name="Comma 3" xfId="4"/>
    <cellStyle name="Normal" xfId="0" builtinId="0"/>
    <cellStyle name="Normal 2" xfId="1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0</xdr:rowOff>
    </xdr:from>
    <xdr:to>
      <xdr:col>19</xdr:col>
      <xdr:colOff>0</xdr:colOff>
      <xdr:row>30</xdr:row>
      <xdr:rowOff>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906000" y="0"/>
          <a:ext cx="323850" cy="7239000"/>
          <a:chOff x="9944100" y="0"/>
          <a:chExt cx="475416" cy="67242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3928" y="327367"/>
            <a:ext cx="335588" cy="38664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4100" y="0"/>
            <a:ext cx="433468" cy="4158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903808" y="3530571"/>
            <a:ext cx="6381901" cy="552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BK30"/>
  <sheetViews>
    <sheetView showGridLines="0" tabSelected="1" topLeftCell="A4" zoomScaleNormal="100" workbookViewId="0">
      <selection activeCell="L14" sqref="L14"/>
    </sheetView>
  </sheetViews>
  <sheetFormatPr defaultRowHeight="15.75" x14ac:dyDescent="0.25"/>
  <cols>
    <col min="1" max="1" width="1.7109375" style="1" customWidth="1"/>
    <col min="2" max="2" width="6.5703125" style="1" customWidth="1"/>
    <col min="3" max="3" width="5.28515625" style="1" customWidth="1"/>
    <col min="4" max="4" width="8.85546875" style="1" customWidth="1"/>
    <col min="5" max="16" width="8.5703125" style="1" customWidth="1"/>
    <col min="17" max="17" width="2" style="1" customWidth="1"/>
    <col min="18" max="18" width="19.28515625" style="1" customWidth="1"/>
    <col min="19" max="19" width="6.85546875" style="1" customWidth="1"/>
    <col min="20" max="24" width="9.140625" style="1"/>
    <col min="25" max="33" width="5" style="1" customWidth="1"/>
    <col min="34" max="39" width="6" style="1" customWidth="1"/>
    <col min="40" max="63" width="6.140625" style="1" customWidth="1"/>
    <col min="64" max="16384" width="9.140625" style="1"/>
  </cols>
  <sheetData>
    <row r="1" spans="1:63" s="109" customFormat="1" ht="20.25" customHeight="1" x14ac:dyDescent="0.3">
      <c r="B1" s="110" t="s">
        <v>59</v>
      </c>
      <c r="C1" s="108">
        <v>3.4</v>
      </c>
      <c r="D1" s="110" t="s">
        <v>58</v>
      </c>
    </row>
    <row r="2" spans="1:63" s="106" customFormat="1" ht="16.5" customHeight="1" x14ac:dyDescent="0.3">
      <c r="B2" s="107" t="s">
        <v>57</v>
      </c>
      <c r="C2" s="108">
        <v>3.4</v>
      </c>
      <c r="D2" s="107" t="s">
        <v>56</v>
      </c>
    </row>
    <row r="3" spans="1:63" ht="9.75" customHeight="1" x14ac:dyDescent="0.25"/>
    <row r="4" spans="1:63" ht="16.5" customHeight="1" x14ac:dyDescent="0.25">
      <c r="A4" s="105" t="s">
        <v>55</v>
      </c>
      <c r="B4" s="105"/>
      <c r="C4" s="105"/>
      <c r="D4" s="104"/>
      <c r="E4" s="103"/>
      <c r="F4" s="102"/>
      <c r="G4" s="101"/>
      <c r="H4" s="100" t="s">
        <v>54</v>
      </c>
      <c r="I4" s="99"/>
      <c r="J4" s="99"/>
      <c r="K4" s="99"/>
      <c r="L4" s="99"/>
      <c r="M4" s="99"/>
      <c r="N4" s="99"/>
      <c r="O4" s="99"/>
      <c r="P4" s="98"/>
      <c r="Q4" s="97"/>
      <c r="R4" s="96" t="s">
        <v>53</v>
      </c>
    </row>
    <row r="5" spans="1:63" ht="16.5" customHeight="1" x14ac:dyDescent="0.25">
      <c r="A5" s="73"/>
      <c r="B5" s="73"/>
      <c r="C5" s="73"/>
      <c r="D5" s="72"/>
      <c r="E5" s="89"/>
      <c r="F5" s="4"/>
      <c r="G5" s="88" t="s">
        <v>52</v>
      </c>
      <c r="H5" s="95" t="s">
        <v>45</v>
      </c>
      <c r="I5" s="94"/>
      <c r="J5" s="93"/>
      <c r="K5" s="95" t="s">
        <v>44</v>
      </c>
      <c r="L5" s="94"/>
      <c r="M5" s="94"/>
      <c r="N5" s="95" t="s">
        <v>43</v>
      </c>
      <c r="O5" s="94"/>
      <c r="P5" s="93"/>
      <c r="Q5" s="4"/>
      <c r="R5" s="70"/>
    </row>
    <row r="6" spans="1:63" ht="19.5" customHeight="1" x14ac:dyDescent="0.25">
      <c r="A6" s="73"/>
      <c r="B6" s="73"/>
      <c r="C6" s="73"/>
      <c r="D6" s="72"/>
      <c r="E6" s="68" t="s">
        <v>33</v>
      </c>
      <c r="F6" s="67"/>
      <c r="G6" s="69"/>
      <c r="H6" s="68" t="s">
        <v>41</v>
      </c>
      <c r="I6" s="67"/>
      <c r="J6" s="69"/>
      <c r="K6" s="68" t="s">
        <v>40</v>
      </c>
      <c r="L6" s="67"/>
      <c r="M6" s="67"/>
      <c r="N6" s="68" t="s">
        <v>39</v>
      </c>
      <c r="O6" s="67"/>
      <c r="P6" s="69"/>
      <c r="Q6" s="36"/>
      <c r="R6" s="70"/>
    </row>
    <row r="7" spans="1:63" ht="18" customHeight="1" x14ac:dyDescent="0.25">
      <c r="A7" s="73"/>
      <c r="B7" s="73"/>
      <c r="C7" s="73"/>
      <c r="D7" s="72"/>
      <c r="E7" s="68" t="s">
        <v>29</v>
      </c>
      <c r="F7" s="67"/>
      <c r="G7" s="69"/>
      <c r="H7" s="68" t="s">
        <v>38</v>
      </c>
      <c r="I7" s="67"/>
      <c r="J7" s="69"/>
      <c r="K7" s="68" t="s">
        <v>37</v>
      </c>
      <c r="L7" s="67"/>
      <c r="M7" s="67"/>
      <c r="N7" s="68" t="s">
        <v>36</v>
      </c>
      <c r="O7" s="67"/>
      <c r="P7" s="69"/>
      <c r="Q7" s="36"/>
      <c r="R7" s="70"/>
      <c r="Y7" s="92" t="s">
        <v>33</v>
      </c>
      <c r="Z7" s="91"/>
      <c r="AA7" s="91"/>
      <c r="AB7" s="91"/>
      <c r="AC7" s="91"/>
      <c r="AD7" s="91"/>
      <c r="AE7" s="91"/>
      <c r="AF7" s="91"/>
      <c r="AG7" s="90"/>
      <c r="AH7" s="92" t="s">
        <v>51</v>
      </c>
      <c r="AI7" s="91"/>
      <c r="AJ7" s="91"/>
      <c r="AK7" s="91"/>
      <c r="AL7" s="91"/>
      <c r="AM7" s="90"/>
      <c r="AN7" s="92" t="s">
        <v>50</v>
      </c>
      <c r="AO7" s="91"/>
      <c r="AP7" s="91"/>
      <c r="AQ7" s="91"/>
      <c r="AR7" s="91"/>
      <c r="AS7" s="90"/>
      <c r="AT7" s="92" t="s">
        <v>49</v>
      </c>
      <c r="AU7" s="91"/>
      <c r="AV7" s="91"/>
      <c r="AW7" s="91"/>
      <c r="AX7" s="91"/>
      <c r="AY7" s="90"/>
      <c r="AZ7" s="92" t="s">
        <v>48</v>
      </c>
      <c r="BA7" s="91"/>
      <c r="BB7" s="91"/>
      <c r="BC7" s="91"/>
      <c r="BD7" s="91"/>
      <c r="BE7" s="90"/>
      <c r="BF7" s="92" t="s">
        <v>47</v>
      </c>
      <c r="BG7" s="91"/>
      <c r="BH7" s="91"/>
      <c r="BI7" s="91"/>
      <c r="BJ7" s="91"/>
      <c r="BK7" s="90"/>
    </row>
    <row r="8" spans="1:63" ht="18" customHeight="1" x14ac:dyDescent="0.25">
      <c r="A8" s="73"/>
      <c r="B8" s="73"/>
      <c r="C8" s="73"/>
      <c r="D8" s="72"/>
      <c r="E8" s="89"/>
      <c r="F8" s="4"/>
      <c r="G8" s="88"/>
      <c r="H8" s="68" t="s">
        <v>42</v>
      </c>
      <c r="I8" s="67"/>
      <c r="J8" s="69"/>
      <c r="K8" s="68" t="s">
        <v>46</v>
      </c>
      <c r="L8" s="67"/>
      <c r="M8" s="67"/>
      <c r="N8" s="68"/>
      <c r="O8" s="67"/>
      <c r="P8" s="69"/>
      <c r="Q8" s="36"/>
      <c r="R8" s="70"/>
      <c r="Y8" s="86" t="s">
        <v>45</v>
      </c>
      <c r="Z8" s="85"/>
      <c r="AA8" s="87"/>
      <c r="AB8" s="86" t="s">
        <v>44</v>
      </c>
      <c r="AC8" s="85"/>
      <c r="AD8" s="85"/>
      <c r="AE8" s="84" t="s">
        <v>43</v>
      </c>
      <c r="AF8" s="83"/>
      <c r="AG8" s="82"/>
      <c r="AH8" s="81" t="s">
        <v>45</v>
      </c>
      <c r="AI8" s="80"/>
      <c r="AJ8" s="81" t="s">
        <v>44</v>
      </c>
      <c r="AK8" s="80"/>
      <c r="AL8" s="79" t="s">
        <v>43</v>
      </c>
      <c r="AM8" s="78"/>
      <c r="AN8" s="81" t="s">
        <v>45</v>
      </c>
      <c r="AO8" s="80"/>
      <c r="AP8" s="81" t="s">
        <v>44</v>
      </c>
      <c r="AQ8" s="80"/>
      <c r="AR8" s="79" t="s">
        <v>43</v>
      </c>
      <c r="AS8" s="78"/>
      <c r="AT8" s="81" t="s">
        <v>45</v>
      </c>
      <c r="AU8" s="80"/>
      <c r="AV8" s="81" t="s">
        <v>44</v>
      </c>
      <c r="AW8" s="80"/>
      <c r="AX8" s="79" t="s">
        <v>43</v>
      </c>
      <c r="AY8" s="78"/>
      <c r="AZ8" s="81" t="s">
        <v>45</v>
      </c>
      <c r="BA8" s="80"/>
      <c r="BB8" s="81" t="s">
        <v>44</v>
      </c>
      <c r="BC8" s="80"/>
      <c r="BD8" s="79" t="s">
        <v>43</v>
      </c>
      <c r="BE8" s="78"/>
      <c r="BF8" s="81" t="s">
        <v>45</v>
      </c>
      <c r="BG8" s="80"/>
      <c r="BH8" s="81" t="s">
        <v>44</v>
      </c>
      <c r="BI8" s="80"/>
      <c r="BJ8" s="79" t="s">
        <v>43</v>
      </c>
      <c r="BK8" s="78"/>
    </row>
    <row r="9" spans="1:63" ht="18" customHeight="1" x14ac:dyDescent="0.25">
      <c r="A9" s="73"/>
      <c r="B9" s="73"/>
      <c r="C9" s="73"/>
      <c r="D9" s="72"/>
      <c r="E9" s="77"/>
      <c r="F9" s="6"/>
      <c r="G9" s="11"/>
      <c r="K9" s="76" t="s">
        <v>42</v>
      </c>
      <c r="L9" s="75"/>
      <c r="M9" s="75"/>
      <c r="N9" s="76"/>
      <c r="O9" s="75"/>
      <c r="P9" s="74"/>
      <c r="Q9" s="4"/>
      <c r="R9" s="70"/>
      <c r="Y9" s="68" t="s">
        <v>41</v>
      </c>
      <c r="Z9" s="67"/>
      <c r="AA9" s="69"/>
      <c r="AB9" s="68" t="s">
        <v>40</v>
      </c>
      <c r="AC9" s="67"/>
      <c r="AD9" s="67"/>
      <c r="AE9" s="66" t="s">
        <v>39</v>
      </c>
      <c r="AF9" s="65"/>
      <c r="AG9" s="64"/>
      <c r="AH9" s="63" t="s">
        <v>41</v>
      </c>
      <c r="AI9" s="62"/>
      <c r="AJ9" s="63" t="s">
        <v>40</v>
      </c>
      <c r="AK9" s="62"/>
      <c r="AL9" s="61" t="s">
        <v>39</v>
      </c>
      <c r="AM9" s="60"/>
      <c r="AN9" s="63" t="s">
        <v>41</v>
      </c>
      <c r="AO9" s="62"/>
      <c r="AP9" s="63" t="s">
        <v>40</v>
      </c>
      <c r="AQ9" s="62"/>
      <c r="AR9" s="61" t="s">
        <v>39</v>
      </c>
      <c r="AS9" s="60"/>
      <c r="AT9" s="63" t="s">
        <v>41</v>
      </c>
      <c r="AU9" s="62"/>
      <c r="AV9" s="63" t="s">
        <v>40</v>
      </c>
      <c r="AW9" s="62"/>
      <c r="AX9" s="61" t="s">
        <v>39</v>
      </c>
      <c r="AY9" s="60"/>
      <c r="AZ9" s="63" t="s">
        <v>41</v>
      </c>
      <c r="BA9" s="62"/>
      <c r="BB9" s="63" t="s">
        <v>40</v>
      </c>
      <c r="BC9" s="62"/>
      <c r="BD9" s="61" t="s">
        <v>39</v>
      </c>
      <c r="BE9" s="60"/>
      <c r="BF9" s="63" t="s">
        <v>41</v>
      </c>
      <c r="BG9" s="62"/>
      <c r="BH9" s="63" t="s">
        <v>40</v>
      </c>
      <c r="BI9" s="62"/>
      <c r="BJ9" s="61" t="s">
        <v>39</v>
      </c>
      <c r="BK9" s="60"/>
    </row>
    <row r="10" spans="1:63" ht="18" customHeight="1" x14ac:dyDescent="0.25">
      <c r="A10" s="73"/>
      <c r="B10" s="73"/>
      <c r="C10" s="73"/>
      <c r="D10" s="72"/>
      <c r="E10" s="51" t="s">
        <v>33</v>
      </c>
      <c r="F10" s="51" t="s">
        <v>32</v>
      </c>
      <c r="G10" s="51" t="s">
        <v>31</v>
      </c>
      <c r="H10" s="51" t="s">
        <v>33</v>
      </c>
      <c r="I10" s="51" t="s">
        <v>32</v>
      </c>
      <c r="J10" s="51" t="s">
        <v>31</v>
      </c>
      <c r="K10" s="51" t="s">
        <v>33</v>
      </c>
      <c r="L10" s="51" t="s">
        <v>32</v>
      </c>
      <c r="M10" s="51" t="s">
        <v>31</v>
      </c>
      <c r="N10" s="71" t="s">
        <v>33</v>
      </c>
      <c r="O10" s="71" t="s">
        <v>32</v>
      </c>
      <c r="P10" s="71" t="s">
        <v>31</v>
      </c>
      <c r="Q10" s="36"/>
      <c r="R10" s="70"/>
      <c r="Y10" s="68" t="s">
        <v>38</v>
      </c>
      <c r="Z10" s="67"/>
      <c r="AA10" s="69"/>
      <c r="AB10" s="68" t="s">
        <v>37</v>
      </c>
      <c r="AC10" s="67"/>
      <c r="AD10" s="67"/>
      <c r="AE10" s="66" t="s">
        <v>36</v>
      </c>
      <c r="AF10" s="65"/>
      <c r="AG10" s="64"/>
      <c r="AH10" s="63" t="s">
        <v>38</v>
      </c>
      <c r="AI10" s="62"/>
      <c r="AJ10" s="63" t="s">
        <v>37</v>
      </c>
      <c r="AK10" s="62"/>
      <c r="AL10" s="61" t="s">
        <v>36</v>
      </c>
      <c r="AM10" s="60"/>
      <c r="AN10" s="63" t="s">
        <v>38</v>
      </c>
      <c r="AO10" s="62"/>
      <c r="AP10" s="63" t="s">
        <v>37</v>
      </c>
      <c r="AQ10" s="62"/>
      <c r="AR10" s="61" t="s">
        <v>36</v>
      </c>
      <c r="AS10" s="60"/>
      <c r="AT10" s="63" t="s">
        <v>38</v>
      </c>
      <c r="AU10" s="62"/>
      <c r="AV10" s="63" t="s">
        <v>37</v>
      </c>
      <c r="AW10" s="62"/>
      <c r="AX10" s="61" t="s">
        <v>36</v>
      </c>
      <c r="AY10" s="60"/>
      <c r="AZ10" s="63" t="s">
        <v>38</v>
      </c>
      <c r="BA10" s="62"/>
      <c r="BB10" s="63" t="s">
        <v>37</v>
      </c>
      <c r="BC10" s="62"/>
      <c r="BD10" s="61" t="s">
        <v>36</v>
      </c>
      <c r="BE10" s="60"/>
      <c r="BF10" s="63" t="s">
        <v>38</v>
      </c>
      <c r="BG10" s="62"/>
      <c r="BH10" s="63" t="s">
        <v>37</v>
      </c>
      <c r="BI10" s="62"/>
      <c r="BJ10" s="61" t="s">
        <v>36</v>
      </c>
      <c r="BK10" s="60"/>
    </row>
    <row r="11" spans="1:63" ht="18" customHeight="1" x14ac:dyDescent="0.25">
      <c r="A11" s="59"/>
      <c r="B11" s="59"/>
      <c r="C11" s="59"/>
      <c r="D11" s="58"/>
      <c r="E11" s="57" t="s">
        <v>29</v>
      </c>
      <c r="F11" s="57" t="s">
        <v>35</v>
      </c>
      <c r="G11" s="57" t="s">
        <v>34</v>
      </c>
      <c r="H11" s="57" t="s">
        <v>29</v>
      </c>
      <c r="I11" s="57" t="s">
        <v>35</v>
      </c>
      <c r="J11" s="57" t="s">
        <v>34</v>
      </c>
      <c r="K11" s="57" t="s">
        <v>29</v>
      </c>
      <c r="L11" s="57" t="s">
        <v>35</v>
      </c>
      <c r="M11" s="57" t="s">
        <v>34</v>
      </c>
      <c r="N11" s="57" t="s">
        <v>29</v>
      </c>
      <c r="O11" s="57" t="s">
        <v>35</v>
      </c>
      <c r="P11" s="57" t="s">
        <v>34</v>
      </c>
      <c r="Q11" s="56"/>
      <c r="R11" s="55"/>
      <c r="V11" s="1">
        <f>SUM(V13:V23)</f>
        <v>6746</v>
      </c>
      <c r="W11" s="1">
        <f>SUM(W13:W23)</f>
        <v>1744</v>
      </c>
      <c r="X11" s="1">
        <f>SUM(X13:X23)</f>
        <v>5002</v>
      </c>
      <c r="Y11" s="51" t="s">
        <v>33</v>
      </c>
      <c r="Z11" s="51" t="s">
        <v>32</v>
      </c>
      <c r="AA11" s="51" t="s">
        <v>31</v>
      </c>
      <c r="AB11" s="51" t="s">
        <v>33</v>
      </c>
      <c r="AC11" s="51" t="s">
        <v>32</v>
      </c>
      <c r="AD11" s="51" t="s">
        <v>31</v>
      </c>
      <c r="AE11" s="51" t="s">
        <v>33</v>
      </c>
      <c r="AF11" s="51" t="s">
        <v>32</v>
      </c>
      <c r="AG11" s="51" t="s">
        <v>31</v>
      </c>
      <c r="AH11" s="54" t="s">
        <v>32</v>
      </c>
      <c r="AI11" s="54" t="s">
        <v>31</v>
      </c>
      <c r="AJ11" s="54" t="s">
        <v>32</v>
      </c>
      <c r="AK11" s="54" t="s">
        <v>31</v>
      </c>
      <c r="AL11" s="54" t="s">
        <v>32</v>
      </c>
      <c r="AM11" s="54" t="s">
        <v>31</v>
      </c>
      <c r="AN11" s="54" t="s">
        <v>32</v>
      </c>
      <c r="AO11" s="54" t="s">
        <v>31</v>
      </c>
      <c r="AP11" s="54" t="s">
        <v>32</v>
      </c>
      <c r="AQ11" s="54" t="s">
        <v>31</v>
      </c>
      <c r="AR11" s="54" t="s">
        <v>32</v>
      </c>
      <c r="AS11" s="54" t="s">
        <v>31</v>
      </c>
      <c r="AT11" s="54" t="s">
        <v>32</v>
      </c>
      <c r="AU11" s="54" t="s">
        <v>31</v>
      </c>
      <c r="AV11" s="54" t="s">
        <v>32</v>
      </c>
      <c r="AW11" s="54" t="s">
        <v>31</v>
      </c>
      <c r="AX11" s="54" t="s">
        <v>32</v>
      </c>
      <c r="AY11" s="54" t="s">
        <v>31</v>
      </c>
      <c r="AZ11" s="54" t="s">
        <v>32</v>
      </c>
      <c r="BA11" s="54" t="s">
        <v>31</v>
      </c>
      <c r="BB11" s="54" t="s">
        <v>32</v>
      </c>
      <c r="BC11" s="54" t="s">
        <v>31</v>
      </c>
      <c r="BD11" s="54" t="s">
        <v>32</v>
      </c>
      <c r="BE11" s="54" t="s">
        <v>31</v>
      </c>
      <c r="BF11" s="54" t="s">
        <v>32</v>
      </c>
      <c r="BG11" s="54" t="s">
        <v>31</v>
      </c>
      <c r="BH11" s="54" t="s">
        <v>32</v>
      </c>
      <c r="BI11" s="54" t="s">
        <v>31</v>
      </c>
      <c r="BJ11" s="54" t="s">
        <v>32</v>
      </c>
      <c r="BK11" s="54" t="s">
        <v>31</v>
      </c>
    </row>
    <row r="12" spans="1:63" ht="6" customHeight="1" x14ac:dyDescent="0.5">
      <c r="A12" s="53"/>
      <c r="B12" s="53"/>
      <c r="C12" s="53"/>
      <c r="D12" s="52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36"/>
      <c r="R12" s="50"/>
      <c r="Y12" s="49"/>
      <c r="Z12" s="48"/>
      <c r="AA12" s="48"/>
      <c r="AB12" s="48"/>
      <c r="AC12" s="48"/>
      <c r="AD12" s="48"/>
      <c r="AE12" s="48"/>
      <c r="AF12" s="48"/>
      <c r="AG12" s="47"/>
      <c r="AH12" s="49"/>
      <c r="AI12" s="48"/>
      <c r="AJ12" s="48"/>
      <c r="AK12" s="48"/>
      <c r="AL12" s="48"/>
      <c r="AM12" s="47"/>
      <c r="AN12" s="49"/>
      <c r="AO12" s="48"/>
      <c r="AP12" s="48"/>
      <c r="AQ12" s="48"/>
      <c r="AR12" s="48"/>
      <c r="AS12" s="47"/>
      <c r="AT12" s="49"/>
      <c r="AU12" s="48"/>
      <c r="AV12" s="48"/>
      <c r="AW12" s="48"/>
      <c r="AX12" s="48"/>
      <c r="AY12" s="47"/>
      <c r="AZ12" s="49"/>
      <c r="BA12" s="48"/>
      <c r="BB12" s="48"/>
      <c r="BC12" s="48"/>
      <c r="BD12" s="48"/>
      <c r="BE12" s="47"/>
      <c r="BF12" s="49"/>
      <c r="BG12" s="48"/>
      <c r="BH12" s="48"/>
      <c r="BI12" s="48"/>
      <c r="BJ12" s="48"/>
      <c r="BK12" s="47"/>
    </row>
    <row r="13" spans="1:63" s="29" customFormat="1" ht="18" customHeight="1" x14ac:dyDescent="0.3">
      <c r="A13" s="46" t="s">
        <v>30</v>
      </c>
      <c r="B13" s="46"/>
      <c r="C13" s="46"/>
      <c r="D13" s="45"/>
      <c r="E13" s="44">
        <v>6746</v>
      </c>
      <c r="F13" s="44">
        <v>1744</v>
      </c>
      <c r="G13" s="44">
        <v>5002</v>
      </c>
      <c r="H13" s="44">
        <f>SUM(H14:H24)</f>
        <v>4500</v>
      </c>
      <c r="I13" s="44">
        <f>SUM(I14:I24)</f>
        <v>1284</v>
      </c>
      <c r="J13" s="44">
        <f>SUM(J14:J24)</f>
        <v>3216</v>
      </c>
      <c r="K13" s="44">
        <f>SUM(K14:K24)</f>
        <v>1915</v>
      </c>
      <c r="L13" s="44">
        <f>SUM(L14:L24)</f>
        <v>396</v>
      </c>
      <c r="M13" s="44">
        <f>SUM(M14:M24)</f>
        <v>1519</v>
      </c>
      <c r="N13" s="44">
        <f>SUM(N14:N24)</f>
        <v>331</v>
      </c>
      <c r="O13" s="44">
        <f>SUM(O14:O24)</f>
        <v>64</v>
      </c>
      <c r="P13" s="44">
        <f>SUM(P14:P24)</f>
        <v>267</v>
      </c>
      <c r="Q13" s="43"/>
      <c r="R13" s="42" t="s">
        <v>29</v>
      </c>
      <c r="U13" s="20" t="s">
        <v>28</v>
      </c>
      <c r="V13" s="29">
        <f>SUM(Y13,AB13,AE13)</f>
        <v>2583</v>
      </c>
      <c r="W13" s="29">
        <f>SUM(Z13,AC13,AF13)</f>
        <v>553</v>
      </c>
      <c r="X13" s="29">
        <f>SUM(AA13,AD13,AG13)</f>
        <v>2030</v>
      </c>
      <c r="Y13" s="35">
        <f>SUM(Z13:AA13)</f>
        <v>1299</v>
      </c>
      <c r="Z13" s="27">
        <f>SUM(AN13,AT13,AZ13,BF13)</f>
        <v>284</v>
      </c>
      <c r="AA13" s="27">
        <f>SUM(AO13,AU13,BA13,BG13)</f>
        <v>1015</v>
      </c>
      <c r="AB13" s="27">
        <f>SUM(AC13:AD13)</f>
        <v>1084</v>
      </c>
      <c r="AC13" s="27">
        <f>SUM(AJ13,AP13,AV13,BB13,BH13)</f>
        <v>230</v>
      </c>
      <c r="AD13" s="27">
        <f>SUM(AK13,AQ13,AW13,BC13,BI13)</f>
        <v>854</v>
      </c>
      <c r="AE13" s="27">
        <f>SUM(AF13:AG13)</f>
        <v>200</v>
      </c>
      <c r="AF13" s="27">
        <f>SUM(AL13,AR13,AX13,BD13,BJ13)</f>
        <v>39</v>
      </c>
      <c r="AG13" s="34">
        <f>SUM(AM13,AS13,AY13,BE13,BK13)</f>
        <v>161</v>
      </c>
      <c r="AH13" s="35"/>
      <c r="AI13" s="27"/>
      <c r="AJ13" s="27"/>
      <c r="AK13" s="27"/>
      <c r="AL13" s="27">
        <v>39</v>
      </c>
      <c r="AM13" s="34">
        <v>161</v>
      </c>
      <c r="AN13" s="35">
        <v>160</v>
      </c>
      <c r="AO13" s="27">
        <v>688</v>
      </c>
      <c r="AP13" s="27">
        <v>230</v>
      </c>
      <c r="AQ13" s="27">
        <v>854</v>
      </c>
      <c r="AR13" s="27"/>
      <c r="AS13" s="34"/>
      <c r="AT13" s="35">
        <v>12</v>
      </c>
      <c r="AU13" s="27">
        <v>27</v>
      </c>
      <c r="AV13" s="27"/>
      <c r="AW13" s="27"/>
      <c r="AX13" s="27"/>
      <c r="AY13" s="34"/>
      <c r="AZ13" s="35"/>
      <c r="BA13" s="27"/>
      <c r="BB13" s="27"/>
      <c r="BC13" s="27"/>
      <c r="BD13" s="27"/>
      <c r="BE13" s="34"/>
      <c r="BF13" s="35">
        <v>112</v>
      </c>
      <c r="BG13" s="27">
        <v>300</v>
      </c>
      <c r="BH13" s="27"/>
      <c r="BI13" s="27"/>
      <c r="BJ13" s="27"/>
      <c r="BK13" s="34"/>
    </row>
    <row r="14" spans="1:63" s="5" customFormat="1" ht="21.95" customHeight="1" x14ac:dyDescent="0.3">
      <c r="A14" s="39"/>
      <c r="B14" s="20" t="s">
        <v>28</v>
      </c>
      <c r="C14" s="41"/>
      <c r="D14" s="38"/>
      <c r="E14" s="15">
        <v>2583</v>
      </c>
      <c r="F14" s="15">
        <v>553</v>
      </c>
      <c r="G14" s="15">
        <v>2030</v>
      </c>
      <c r="H14" s="15">
        <v>1299</v>
      </c>
      <c r="I14" s="15">
        <v>284</v>
      </c>
      <c r="J14" s="15">
        <v>1015</v>
      </c>
      <c r="K14" s="15">
        <v>1084</v>
      </c>
      <c r="L14" s="15">
        <v>230</v>
      </c>
      <c r="M14" s="15">
        <v>854</v>
      </c>
      <c r="N14" s="15">
        <v>200</v>
      </c>
      <c r="O14" s="15">
        <v>39</v>
      </c>
      <c r="P14" s="15">
        <v>161</v>
      </c>
      <c r="Q14" s="13"/>
      <c r="R14" s="40" t="s">
        <v>27</v>
      </c>
      <c r="S14" s="36"/>
      <c r="T14" s="32"/>
      <c r="U14" s="20" t="s">
        <v>26</v>
      </c>
      <c r="V14" s="29">
        <f>SUM(Y14,AB14,AE14)</f>
        <v>200</v>
      </c>
      <c r="W14" s="29">
        <f>SUM(Z14,AC14,AF14)</f>
        <v>63</v>
      </c>
      <c r="X14" s="29">
        <f>SUM(AA14,AD14,AG14)</f>
        <v>137</v>
      </c>
      <c r="Y14" s="35">
        <f>SUM(Z14:AA14)</f>
        <v>190</v>
      </c>
      <c r="Z14" s="27">
        <f>SUM(AN14,AT14,AZ14,BF14)</f>
        <v>62</v>
      </c>
      <c r="AA14" s="27">
        <f>SUM(AO14,AU14,BA14,BG14)</f>
        <v>128</v>
      </c>
      <c r="AB14" s="27">
        <f>SUM(AC14:AD14)</f>
        <v>10</v>
      </c>
      <c r="AC14" s="27">
        <f>SUM(AJ14,AP14,AV14,BB14,BH14)</f>
        <v>1</v>
      </c>
      <c r="AD14" s="27">
        <f>SUM(AK14,AQ14,AW14,BC14,BI14)</f>
        <v>9</v>
      </c>
      <c r="AE14" s="27">
        <f>SUM(AF14:AG14)</f>
        <v>0</v>
      </c>
      <c r="AF14" s="27">
        <f>SUM(AL14,AR14,AX14,BD14,BJ14)</f>
        <v>0</v>
      </c>
      <c r="AG14" s="34">
        <f>SUM(AM14,AS14,AY14,BE14,BK14)</f>
        <v>0</v>
      </c>
      <c r="AH14" s="33"/>
      <c r="AI14" s="32"/>
      <c r="AJ14" s="32"/>
      <c r="AK14" s="32"/>
      <c r="AL14" s="32"/>
      <c r="AM14" s="31"/>
      <c r="AN14" s="33"/>
      <c r="AO14" s="32"/>
      <c r="AP14" s="32"/>
      <c r="AQ14" s="32"/>
      <c r="AR14" s="32"/>
      <c r="AS14" s="31"/>
      <c r="AT14" s="33"/>
      <c r="AU14" s="32"/>
      <c r="AV14" s="32"/>
      <c r="AW14" s="32"/>
      <c r="AX14" s="32"/>
      <c r="AY14" s="31"/>
      <c r="AZ14" s="33">
        <v>45</v>
      </c>
      <c r="BA14" s="32">
        <v>97</v>
      </c>
      <c r="BB14" s="32">
        <v>1</v>
      </c>
      <c r="BC14" s="32">
        <v>9</v>
      </c>
      <c r="BD14" s="32"/>
      <c r="BE14" s="31"/>
      <c r="BF14" s="33">
        <v>17</v>
      </c>
      <c r="BG14" s="32">
        <v>31</v>
      </c>
      <c r="BH14" s="32"/>
      <c r="BI14" s="32"/>
      <c r="BJ14" s="32"/>
      <c r="BK14" s="31"/>
    </row>
    <row r="15" spans="1:63" s="5" customFormat="1" ht="21.95" customHeight="1" x14ac:dyDescent="0.3">
      <c r="A15" s="39"/>
      <c r="B15" s="20" t="s">
        <v>26</v>
      </c>
      <c r="C15" s="20"/>
      <c r="D15" s="38"/>
      <c r="E15" s="15">
        <v>200</v>
      </c>
      <c r="F15" s="15">
        <v>63</v>
      </c>
      <c r="G15" s="15">
        <v>137</v>
      </c>
      <c r="H15" s="15">
        <v>190</v>
      </c>
      <c r="I15" s="15">
        <v>62</v>
      </c>
      <c r="J15" s="15">
        <v>128</v>
      </c>
      <c r="K15" s="15">
        <v>10</v>
      </c>
      <c r="L15" s="15">
        <v>1</v>
      </c>
      <c r="M15" s="15">
        <v>9</v>
      </c>
      <c r="N15" s="14" t="s">
        <v>7</v>
      </c>
      <c r="O15" s="14" t="s">
        <v>7</v>
      </c>
      <c r="P15" s="14" t="s">
        <v>7</v>
      </c>
      <c r="Q15" s="13"/>
      <c r="R15" s="12" t="s">
        <v>25</v>
      </c>
      <c r="S15" s="36"/>
      <c r="T15" s="32"/>
      <c r="U15" s="20" t="s">
        <v>24</v>
      </c>
      <c r="V15" s="29">
        <f>SUM(Y15,AB15,AE15)</f>
        <v>669</v>
      </c>
      <c r="W15" s="29">
        <f>SUM(Z15,AC15,AF15)</f>
        <v>167</v>
      </c>
      <c r="X15" s="29">
        <f>SUM(AA15,AD15,AG15)</f>
        <v>502</v>
      </c>
      <c r="Y15" s="35">
        <f>SUM(Z15:AA15)</f>
        <v>535</v>
      </c>
      <c r="Z15" s="27">
        <f>SUM(AN15,AT15,AZ15,BF15)</f>
        <v>147</v>
      </c>
      <c r="AA15" s="27">
        <f>SUM(AO15,AU15,BA15,BG15)</f>
        <v>388</v>
      </c>
      <c r="AB15" s="27">
        <f>SUM(AC15:AD15)</f>
        <v>45</v>
      </c>
      <c r="AC15" s="27">
        <f>SUM(AJ15,AP15,AV15,BB15,BH15)</f>
        <v>6</v>
      </c>
      <c r="AD15" s="27">
        <f>SUM(AK15,AQ15,AW15,BC15,BI15)</f>
        <v>39</v>
      </c>
      <c r="AE15" s="27">
        <f>SUM(AF15:AG15)</f>
        <v>89</v>
      </c>
      <c r="AF15" s="27">
        <f>SUM(AL15,AR15,AX15,BD15,BJ15)</f>
        <v>14</v>
      </c>
      <c r="AG15" s="34">
        <f>SUM(AM15,AS15,AY15,BE15,BK15)</f>
        <v>75</v>
      </c>
      <c r="AH15" s="33"/>
      <c r="AI15" s="32"/>
      <c r="AJ15" s="32"/>
      <c r="AK15" s="32"/>
      <c r="AL15" s="32">
        <v>14</v>
      </c>
      <c r="AM15" s="31">
        <v>75</v>
      </c>
      <c r="AN15" s="33">
        <v>100</v>
      </c>
      <c r="AO15" s="32">
        <v>284</v>
      </c>
      <c r="AP15" s="32">
        <v>6</v>
      </c>
      <c r="AQ15" s="32">
        <v>39</v>
      </c>
      <c r="AR15" s="32"/>
      <c r="AS15" s="31"/>
      <c r="AT15" s="33"/>
      <c r="AU15" s="32"/>
      <c r="AV15" s="32"/>
      <c r="AW15" s="32"/>
      <c r="AX15" s="32"/>
      <c r="AY15" s="31"/>
      <c r="AZ15" s="33"/>
      <c r="BA15" s="32"/>
      <c r="BB15" s="32"/>
      <c r="BC15" s="32"/>
      <c r="BD15" s="32"/>
      <c r="BE15" s="31"/>
      <c r="BF15" s="33">
        <v>47</v>
      </c>
      <c r="BG15" s="32">
        <v>104</v>
      </c>
      <c r="BH15" s="32"/>
      <c r="BI15" s="32"/>
      <c r="BJ15" s="32"/>
      <c r="BK15" s="31"/>
    </row>
    <row r="16" spans="1:63" s="5" customFormat="1" ht="21" customHeight="1" x14ac:dyDescent="0.3">
      <c r="A16" s="39"/>
      <c r="B16" s="20" t="s">
        <v>24</v>
      </c>
      <c r="C16" s="20"/>
      <c r="D16" s="38"/>
      <c r="E16" s="15">
        <v>669</v>
      </c>
      <c r="F16" s="15">
        <v>167</v>
      </c>
      <c r="G16" s="15">
        <v>502</v>
      </c>
      <c r="H16" s="15">
        <v>535</v>
      </c>
      <c r="I16" s="15">
        <v>147</v>
      </c>
      <c r="J16" s="15">
        <v>388</v>
      </c>
      <c r="K16" s="15">
        <v>45</v>
      </c>
      <c r="L16" s="15">
        <v>6</v>
      </c>
      <c r="M16" s="15">
        <v>39</v>
      </c>
      <c r="N16" s="15">
        <v>89</v>
      </c>
      <c r="O16" s="15">
        <v>14</v>
      </c>
      <c r="P16" s="15">
        <v>75</v>
      </c>
      <c r="Q16" s="13"/>
      <c r="R16" s="12" t="s">
        <v>23</v>
      </c>
      <c r="S16" s="32"/>
      <c r="T16" s="32"/>
      <c r="U16" s="20" t="s">
        <v>22</v>
      </c>
      <c r="V16" s="29">
        <f>SUM(Y16,AB16,AE16)</f>
        <v>967</v>
      </c>
      <c r="W16" s="29">
        <f>SUM(Z16,AC16,AF16)</f>
        <v>287</v>
      </c>
      <c r="X16" s="29">
        <f>SUM(AA16,AD16,AG16)</f>
        <v>680</v>
      </c>
      <c r="Y16" s="35">
        <f>SUM(Z16:AA16)</f>
        <v>630</v>
      </c>
      <c r="Z16" s="27">
        <f>SUM(AN16,AT16,AZ16,BF16)</f>
        <v>208</v>
      </c>
      <c r="AA16" s="27">
        <f>SUM(AO16,AU16,BA16,BG16)</f>
        <v>422</v>
      </c>
      <c r="AB16" s="27">
        <f>SUM(AC16:AD16)</f>
        <v>337</v>
      </c>
      <c r="AC16" s="27">
        <f>SUM(AJ16,AP16,AV16,BB16,BH16)</f>
        <v>79</v>
      </c>
      <c r="AD16" s="27">
        <f>SUM(AK16,AQ16,AW16,BC16,BI16)</f>
        <v>258</v>
      </c>
      <c r="AE16" s="27">
        <f>SUM(AF16:AG16)</f>
        <v>0</v>
      </c>
      <c r="AF16" s="27">
        <f>SUM(AL16,AR16,AX16,BD16,BJ16)</f>
        <v>0</v>
      </c>
      <c r="AG16" s="34">
        <f>SUM(AM16,AS16,AY16,BE16,BK16)</f>
        <v>0</v>
      </c>
      <c r="AH16" s="33"/>
      <c r="AI16" s="32"/>
      <c r="AJ16" s="32"/>
      <c r="AK16" s="32"/>
      <c r="AL16" s="32"/>
      <c r="AM16" s="31"/>
      <c r="AN16" s="33"/>
      <c r="AO16" s="32"/>
      <c r="AP16" s="32"/>
      <c r="AQ16" s="32"/>
      <c r="AR16" s="32"/>
      <c r="AS16" s="31"/>
      <c r="AT16" s="33"/>
      <c r="AU16" s="32"/>
      <c r="AV16" s="32"/>
      <c r="AW16" s="32"/>
      <c r="AX16" s="32"/>
      <c r="AY16" s="31"/>
      <c r="AZ16" s="33">
        <v>141</v>
      </c>
      <c r="BA16" s="32">
        <v>320</v>
      </c>
      <c r="BB16" s="32">
        <v>79</v>
      </c>
      <c r="BC16" s="32">
        <v>258</v>
      </c>
      <c r="BD16" s="32"/>
      <c r="BE16" s="31"/>
      <c r="BF16" s="33">
        <v>67</v>
      </c>
      <c r="BG16" s="32">
        <v>102</v>
      </c>
      <c r="BH16" s="32"/>
      <c r="BI16" s="32"/>
      <c r="BJ16" s="32"/>
      <c r="BK16" s="31"/>
    </row>
    <row r="17" spans="1:63" s="5" customFormat="1" ht="21.95" customHeight="1" x14ac:dyDescent="0.3">
      <c r="A17" s="21"/>
      <c r="B17" s="20" t="s">
        <v>22</v>
      </c>
      <c r="C17" s="20"/>
      <c r="D17" s="19"/>
      <c r="E17" s="15">
        <v>967</v>
      </c>
      <c r="F17" s="15">
        <v>287</v>
      </c>
      <c r="G17" s="15">
        <v>680</v>
      </c>
      <c r="H17" s="15">
        <v>630</v>
      </c>
      <c r="I17" s="15">
        <v>208</v>
      </c>
      <c r="J17" s="15">
        <v>422</v>
      </c>
      <c r="K17" s="15">
        <v>337</v>
      </c>
      <c r="L17" s="15">
        <v>79</v>
      </c>
      <c r="M17" s="15">
        <v>258</v>
      </c>
      <c r="N17" s="14" t="s">
        <v>7</v>
      </c>
      <c r="O17" s="14" t="s">
        <v>7</v>
      </c>
      <c r="P17" s="14" t="s">
        <v>7</v>
      </c>
      <c r="Q17" s="13"/>
      <c r="R17" s="12" t="s">
        <v>21</v>
      </c>
      <c r="S17" s="37"/>
      <c r="T17" s="37"/>
      <c r="U17" s="20" t="s">
        <v>20</v>
      </c>
      <c r="V17" s="29">
        <f>SUM(Y17,AB17,AE17)</f>
        <v>312</v>
      </c>
      <c r="W17" s="29">
        <f>SUM(Z17,AC17,AF17)</f>
        <v>89</v>
      </c>
      <c r="X17" s="29">
        <f>SUM(AA17,AD17,AG17)</f>
        <v>223</v>
      </c>
      <c r="Y17" s="35">
        <f>SUM(Z17:AA17)</f>
        <v>277</v>
      </c>
      <c r="Z17" s="27">
        <f>SUM(AN17,AT17,AZ17,BF17)</f>
        <v>80</v>
      </c>
      <c r="AA17" s="27">
        <f>SUM(AO17,AU17,BA17,BG17)</f>
        <v>197</v>
      </c>
      <c r="AB17" s="27">
        <f>SUM(AC17:AD17)</f>
        <v>35</v>
      </c>
      <c r="AC17" s="27">
        <f>SUM(AJ17,AP17,AV17,BB17,BH17)</f>
        <v>9</v>
      </c>
      <c r="AD17" s="27">
        <f>SUM(AK17,AQ17,AW17,BC17,BI17)</f>
        <v>26</v>
      </c>
      <c r="AE17" s="27">
        <f>SUM(AF17:AG17)</f>
        <v>0</v>
      </c>
      <c r="AF17" s="27">
        <f>SUM(AL17,AR17,AX17,BD17,BJ17)</f>
        <v>0</v>
      </c>
      <c r="AG17" s="34">
        <f>SUM(AM17,AS17,AY17,BE17,BK17)</f>
        <v>0</v>
      </c>
      <c r="AH17" s="33"/>
      <c r="AI17" s="32"/>
      <c r="AJ17" s="32"/>
      <c r="AK17" s="32"/>
      <c r="AL17" s="32"/>
      <c r="AM17" s="31"/>
      <c r="AN17" s="33">
        <v>65</v>
      </c>
      <c r="AO17" s="32">
        <v>157</v>
      </c>
      <c r="AP17" s="32">
        <v>9</v>
      </c>
      <c r="AQ17" s="32">
        <v>26</v>
      </c>
      <c r="AR17" s="32"/>
      <c r="AS17" s="31"/>
      <c r="AT17" s="33"/>
      <c r="AU17" s="32"/>
      <c r="AV17" s="32"/>
      <c r="AW17" s="32"/>
      <c r="AX17" s="32"/>
      <c r="AY17" s="31"/>
      <c r="AZ17" s="33"/>
      <c r="BA17" s="32"/>
      <c r="BB17" s="32"/>
      <c r="BC17" s="32"/>
      <c r="BD17" s="32"/>
      <c r="BE17" s="31"/>
      <c r="BF17" s="33">
        <v>15</v>
      </c>
      <c r="BG17" s="32">
        <v>40</v>
      </c>
      <c r="BH17" s="32"/>
      <c r="BI17" s="32"/>
      <c r="BJ17" s="32"/>
      <c r="BK17" s="31"/>
    </row>
    <row r="18" spans="1:63" s="5" customFormat="1" ht="21.95" customHeight="1" x14ac:dyDescent="0.3">
      <c r="A18" s="21"/>
      <c r="B18" s="20" t="s">
        <v>20</v>
      </c>
      <c r="C18" s="20"/>
      <c r="D18" s="19"/>
      <c r="E18" s="15">
        <v>312</v>
      </c>
      <c r="F18" s="15">
        <v>89</v>
      </c>
      <c r="G18" s="15">
        <v>223</v>
      </c>
      <c r="H18" s="15">
        <v>277</v>
      </c>
      <c r="I18" s="15">
        <v>80</v>
      </c>
      <c r="J18" s="15">
        <v>197</v>
      </c>
      <c r="K18" s="15">
        <v>35</v>
      </c>
      <c r="L18" s="15">
        <v>9</v>
      </c>
      <c r="M18" s="15">
        <v>26</v>
      </c>
      <c r="N18" s="14" t="s">
        <v>7</v>
      </c>
      <c r="O18" s="14" t="s">
        <v>7</v>
      </c>
      <c r="P18" s="14" t="s">
        <v>7</v>
      </c>
      <c r="Q18" s="13"/>
      <c r="R18" s="12" t="s">
        <v>19</v>
      </c>
      <c r="U18" s="30" t="s">
        <v>18</v>
      </c>
      <c r="V18" s="29">
        <f>SUM(Y18,AB18,AE18)</f>
        <v>217</v>
      </c>
      <c r="W18" s="29">
        <f>SUM(Z18,AC18,AF18)</f>
        <v>57</v>
      </c>
      <c r="X18" s="29">
        <f>SUM(AA18,AD18,AG18)</f>
        <v>160</v>
      </c>
      <c r="Y18" s="35">
        <f>SUM(Z18:AA18)</f>
        <v>194</v>
      </c>
      <c r="Z18" s="27">
        <f>SUM(AN18,AT18,AZ18,BF18)</f>
        <v>56</v>
      </c>
      <c r="AA18" s="27">
        <f>SUM(AO18,AU18,BA18,BG18)</f>
        <v>138</v>
      </c>
      <c r="AB18" s="27">
        <f>SUM(AC18:AD18)</f>
        <v>23</v>
      </c>
      <c r="AC18" s="27">
        <f>SUM(AJ18,AP18,AV18,BB18,BH18)</f>
        <v>1</v>
      </c>
      <c r="AD18" s="27">
        <f>SUM(AK18,AQ18,AW18,BC18,BI18)</f>
        <v>22</v>
      </c>
      <c r="AE18" s="27">
        <f>SUM(AF18:AG18)</f>
        <v>0</v>
      </c>
      <c r="AF18" s="27">
        <f>SUM(AL18,AR18,AX18,BD18,BJ18)</f>
        <v>0</v>
      </c>
      <c r="AG18" s="34">
        <f>SUM(AM18,AS18,AY18,BE18,BK18)</f>
        <v>0</v>
      </c>
      <c r="AH18" s="33"/>
      <c r="AI18" s="32"/>
      <c r="AJ18" s="32"/>
      <c r="AK18" s="32"/>
      <c r="AL18" s="32"/>
      <c r="AM18" s="31"/>
      <c r="AN18" s="33"/>
      <c r="AO18" s="32"/>
      <c r="AP18" s="32"/>
      <c r="AQ18" s="32"/>
      <c r="AR18" s="32"/>
      <c r="AS18" s="31"/>
      <c r="AT18" s="33"/>
      <c r="AU18" s="32"/>
      <c r="AV18" s="32"/>
      <c r="AW18" s="32"/>
      <c r="AX18" s="32"/>
      <c r="AY18" s="31"/>
      <c r="AZ18" s="33">
        <v>47</v>
      </c>
      <c r="BA18" s="32">
        <v>114</v>
      </c>
      <c r="BB18" s="32">
        <v>1</v>
      </c>
      <c r="BC18" s="32">
        <v>22</v>
      </c>
      <c r="BD18" s="32"/>
      <c r="BE18" s="31"/>
      <c r="BF18" s="33">
        <v>9</v>
      </c>
      <c r="BG18" s="32">
        <v>24</v>
      </c>
      <c r="BH18" s="32"/>
      <c r="BI18" s="32"/>
      <c r="BJ18" s="32"/>
      <c r="BK18" s="31"/>
    </row>
    <row r="19" spans="1:63" s="5" customFormat="1" ht="21.95" customHeight="1" x14ac:dyDescent="0.3">
      <c r="A19" s="21"/>
      <c r="B19" s="30" t="s">
        <v>18</v>
      </c>
      <c r="C19" s="30"/>
      <c r="D19" s="19"/>
      <c r="E19" s="15">
        <v>217</v>
      </c>
      <c r="F19" s="15">
        <v>57</v>
      </c>
      <c r="G19" s="15">
        <v>160</v>
      </c>
      <c r="H19" s="15">
        <v>194</v>
      </c>
      <c r="I19" s="15">
        <v>56</v>
      </c>
      <c r="J19" s="15">
        <v>138</v>
      </c>
      <c r="K19" s="15">
        <v>23</v>
      </c>
      <c r="L19" s="15">
        <v>1</v>
      </c>
      <c r="M19" s="15">
        <v>22</v>
      </c>
      <c r="N19" s="14" t="s">
        <v>7</v>
      </c>
      <c r="O19" s="14" t="s">
        <v>7</v>
      </c>
      <c r="P19" s="14" t="s">
        <v>7</v>
      </c>
      <c r="Q19" s="13"/>
      <c r="R19" s="12" t="s">
        <v>17</v>
      </c>
      <c r="U19" s="20" t="s">
        <v>16</v>
      </c>
      <c r="V19" s="29">
        <f>SUM(Y19,AB19,AE19)</f>
        <v>567</v>
      </c>
      <c r="W19" s="29">
        <f>SUM(Z19,AC19,AF19)</f>
        <v>179</v>
      </c>
      <c r="X19" s="29">
        <f>SUM(AA19,AD19,AG19)</f>
        <v>388</v>
      </c>
      <c r="Y19" s="35">
        <f>SUM(Z19:AA19)</f>
        <v>441</v>
      </c>
      <c r="Z19" s="27">
        <f>SUM(AN19,AT19,AZ19,BF19)</f>
        <v>146</v>
      </c>
      <c r="AA19" s="27">
        <f>SUM(AO19,AU19,BA19,BG19)</f>
        <v>295</v>
      </c>
      <c r="AB19" s="27">
        <f>SUM(AC19:AD19)</f>
        <v>84</v>
      </c>
      <c r="AC19" s="27">
        <f>SUM(AJ19,AP19,AV19,BB19,BH19)</f>
        <v>22</v>
      </c>
      <c r="AD19" s="27">
        <f>SUM(AK19,AQ19,AW19,BC19,BI19)</f>
        <v>62</v>
      </c>
      <c r="AE19" s="27">
        <f>SUM(AF19:AG19)</f>
        <v>42</v>
      </c>
      <c r="AF19" s="27">
        <f>SUM(AL19,AR19,AX19,BD19,BJ19)</f>
        <v>11</v>
      </c>
      <c r="AG19" s="34">
        <f>SUM(AM19,AS19,AY19,BE19,BK19)</f>
        <v>31</v>
      </c>
      <c r="AH19" s="33"/>
      <c r="AI19" s="32"/>
      <c r="AJ19" s="32"/>
      <c r="AK19" s="32"/>
      <c r="AL19" s="32">
        <v>11</v>
      </c>
      <c r="AM19" s="31">
        <v>31</v>
      </c>
      <c r="AN19" s="33">
        <v>101</v>
      </c>
      <c r="AO19" s="32">
        <v>197</v>
      </c>
      <c r="AP19" s="32">
        <v>22</v>
      </c>
      <c r="AQ19" s="32">
        <v>62</v>
      </c>
      <c r="AR19" s="32"/>
      <c r="AS19" s="31"/>
      <c r="AT19" s="33"/>
      <c r="AU19" s="32"/>
      <c r="AV19" s="32"/>
      <c r="AW19" s="32"/>
      <c r="AX19" s="32"/>
      <c r="AY19" s="31"/>
      <c r="AZ19" s="33"/>
      <c r="BA19" s="32"/>
      <c r="BB19" s="32"/>
      <c r="BC19" s="32"/>
      <c r="BD19" s="32"/>
      <c r="BE19" s="31"/>
      <c r="BF19" s="33">
        <v>45</v>
      </c>
      <c r="BG19" s="32">
        <v>98</v>
      </c>
      <c r="BH19" s="32"/>
      <c r="BI19" s="32"/>
      <c r="BJ19" s="32"/>
      <c r="BK19" s="31"/>
    </row>
    <row r="20" spans="1:63" s="5" customFormat="1" ht="21.95" customHeight="1" x14ac:dyDescent="0.3">
      <c r="A20" s="21"/>
      <c r="B20" s="20" t="s">
        <v>16</v>
      </c>
      <c r="C20" s="20"/>
      <c r="D20" s="19"/>
      <c r="E20" s="15">
        <v>567</v>
      </c>
      <c r="F20" s="15">
        <v>179</v>
      </c>
      <c r="G20" s="15">
        <v>388</v>
      </c>
      <c r="H20" s="15">
        <v>441</v>
      </c>
      <c r="I20" s="15">
        <v>146</v>
      </c>
      <c r="J20" s="15">
        <v>295</v>
      </c>
      <c r="K20" s="15">
        <v>84</v>
      </c>
      <c r="L20" s="15">
        <v>22</v>
      </c>
      <c r="M20" s="15">
        <v>62</v>
      </c>
      <c r="N20" s="15">
        <v>42</v>
      </c>
      <c r="O20" s="15">
        <v>11</v>
      </c>
      <c r="P20" s="15">
        <v>31</v>
      </c>
      <c r="Q20" s="13"/>
      <c r="R20" s="12" t="s">
        <v>15</v>
      </c>
      <c r="U20" s="30" t="s">
        <v>14</v>
      </c>
      <c r="V20" s="29">
        <f>SUM(Y20,AB20,AE20)</f>
        <v>553</v>
      </c>
      <c r="W20" s="29">
        <f>SUM(Z20,AC20,AF20)</f>
        <v>137</v>
      </c>
      <c r="X20" s="29">
        <f>SUM(AA20,AD20,AG20)</f>
        <v>416</v>
      </c>
      <c r="Y20" s="35">
        <f>SUM(Z20:AA20)</f>
        <v>412</v>
      </c>
      <c r="Z20" s="27">
        <f>SUM(AN20,AT20,AZ20,BF20)</f>
        <v>126</v>
      </c>
      <c r="AA20" s="27">
        <f>SUM(AO20,AU20,BA20,BG20)</f>
        <v>286</v>
      </c>
      <c r="AB20" s="27">
        <f>SUM(AC20:AD20)</f>
        <v>141</v>
      </c>
      <c r="AC20" s="27">
        <f>SUM(AJ20,AP20,AV20,BB20,BH20)</f>
        <v>11</v>
      </c>
      <c r="AD20" s="27">
        <f>SUM(AK20,AQ20,AW20,BC20,BI20)</f>
        <v>130</v>
      </c>
      <c r="AE20" s="27">
        <f>SUM(AF20:AG20)</f>
        <v>0</v>
      </c>
      <c r="AF20" s="27">
        <f>SUM(AL20,AR20,AX20,BD20,BJ20)</f>
        <v>0</v>
      </c>
      <c r="AG20" s="34">
        <f>SUM(AM20,AS20,AY20,BE20,BK20)</f>
        <v>0</v>
      </c>
      <c r="AH20" s="33"/>
      <c r="AI20" s="32"/>
      <c r="AJ20" s="32"/>
      <c r="AK20" s="32"/>
      <c r="AL20" s="32"/>
      <c r="AM20" s="31"/>
      <c r="AN20" s="33"/>
      <c r="AO20" s="32"/>
      <c r="AP20" s="32"/>
      <c r="AQ20" s="32"/>
      <c r="AR20" s="32"/>
      <c r="AS20" s="31"/>
      <c r="AT20" s="33"/>
      <c r="AU20" s="32"/>
      <c r="AV20" s="32"/>
      <c r="AW20" s="32"/>
      <c r="AX20" s="32"/>
      <c r="AY20" s="31"/>
      <c r="AZ20" s="33">
        <v>89</v>
      </c>
      <c r="BA20" s="32">
        <v>215</v>
      </c>
      <c r="BB20" s="32">
        <v>11</v>
      </c>
      <c r="BC20" s="32">
        <v>130</v>
      </c>
      <c r="BD20" s="32"/>
      <c r="BE20" s="31"/>
      <c r="BF20" s="33">
        <v>37</v>
      </c>
      <c r="BG20" s="32">
        <v>71</v>
      </c>
      <c r="BH20" s="32"/>
      <c r="BI20" s="32"/>
      <c r="BJ20" s="32"/>
      <c r="BK20" s="31"/>
    </row>
    <row r="21" spans="1:63" s="5" customFormat="1" ht="21.95" customHeight="1" x14ac:dyDescent="0.3">
      <c r="A21" s="21"/>
      <c r="B21" s="30" t="s">
        <v>14</v>
      </c>
      <c r="C21" s="30"/>
      <c r="D21" s="19"/>
      <c r="E21" s="15">
        <v>553</v>
      </c>
      <c r="F21" s="15">
        <v>137</v>
      </c>
      <c r="G21" s="15">
        <v>416</v>
      </c>
      <c r="H21" s="15">
        <v>412</v>
      </c>
      <c r="I21" s="15">
        <v>126</v>
      </c>
      <c r="J21" s="15">
        <v>286</v>
      </c>
      <c r="K21" s="15">
        <v>141</v>
      </c>
      <c r="L21" s="15">
        <v>11</v>
      </c>
      <c r="M21" s="15">
        <v>130</v>
      </c>
      <c r="N21" s="14" t="s">
        <v>7</v>
      </c>
      <c r="O21" s="14" t="s">
        <v>7</v>
      </c>
      <c r="P21" s="14" t="s">
        <v>7</v>
      </c>
      <c r="Q21" s="13"/>
      <c r="R21" s="12" t="s">
        <v>13</v>
      </c>
      <c r="S21" s="36"/>
      <c r="T21" s="32"/>
      <c r="U21" s="30" t="s">
        <v>12</v>
      </c>
      <c r="V21" s="29">
        <f>SUM(Y21,AB21,AE21)</f>
        <v>206</v>
      </c>
      <c r="W21" s="29">
        <f>SUM(Z21,AC21,AF21)</f>
        <v>64</v>
      </c>
      <c r="X21" s="29">
        <f>SUM(AA21,AD21,AG21)</f>
        <v>142</v>
      </c>
      <c r="Y21" s="35">
        <f>SUM(Z21:AA21)</f>
        <v>206</v>
      </c>
      <c r="Z21" s="27">
        <f>SUM(AN21,AT21,AZ21,BF21)</f>
        <v>64</v>
      </c>
      <c r="AA21" s="27">
        <f>SUM(AO21,AU21,BA21,BG21)</f>
        <v>142</v>
      </c>
      <c r="AB21" s="27">
        <f>SUM(AC21:AD21)</f>
        <v>0</v>
      </c>
      <c r="AC21" s="27">
        <f>SUM(AJ21,AP21,AV21,BB21,BH21)</f>
        <v>0</v>
      </c>
      <c r="AD21" s="27">
        <f>SUM(AK21,AQ21,AW21,BC21,BI21)</f>
        <v>0</v>
      </c>
      <c r="AE21" s="27">
        <f>SUM(AF21:AG21)</f>
        <v>0</v>
      </c>
      <c r="AF21" s="27">
        <f>SUM(AL21,AR21,AX21,BD21,BJ21)</f>
        <v>0</v>
      </c>
      <c r="AG21" s="34">
        <f>SUM(AM21,AS21,AY21,BE21,BK21)</f>
        <v>0</v>
      </c>
      <c r="AH21" s="33"/>
      <c r="AI21" s="32"/>
      <c r="AJ21" s="32"/>
      <c r="AK21" s="32"/>
      <c r="AL21" s="32"/>
      <c r="AM21" s="31"/>
      <c r="AN21" s="33"/>
      <c r="AO21" s="32"/>
      <c r="AP21" s="32"/>
      <c r="AQ21" s="32"/>
      <c r="AR21" s="32"/>
      <c r="AS21" s="31"/>
      <c r="AT21" s="33"/>
      <c r="AU21" s="32"/>
      <c r="AV21" s="32"/>
      <c r="AW21" s="32"/>
      <c r="AX21" s="32"/>
      <c r="AY21" s="31"/>
      <c r="AZ21" s="33">
        <v>53</v>
      </c>
      <c r="BA21" s="32">
        <v>129</v>
      </c>
      <c r="BB21" s="32"/>
      <c r="BC21" s="32"/>
      <c r="BD21" s="32"/>
      <c r="BE21" s="31"/>
      <c r="BF21" s="33">
        <v>11</v>
      </c>
      <c r="BG21" s="32">
        <v>13</v>
      </c>
      <c r="BH21" s="32"/>
      <c r="BI21" s="32"/>
      <c r="BJ21" s="32"/>
      <c r="BK21" s="31"/>
    </row>
    <row r="22" spans="1:63" s="5" customFormat="1" ht="21.95" customHeight="1" x14ac:dyDescent="0.3">
      <c r="A22" s="21"/>
      <c r="B22" s="30" t="s">
        <v>12</v>
      </c>
      <c r="C22" s="30"/>
      <c r="D22" s="19"/>
      <c r="E22" s="15">
        <v>206</v>
      </c>
      <c r="F22" s="15">
        <v>64</v>
      </c>
      <c r="G22" s="15">
        <v>142</v>
      </c>
      <c r="H22" s="15">
        <v>206</v>
      </c>
      <c r="I22" s="15">
        <v>64</v>
      </c>
      <c r="J22" s="15">
        <v>142</v>
      </c>
      <c r="K22" s="14" t="s">
        <v>7</v>
      </c>
      <c r="L22" s="14" t="s">
        <v>7</v>
      </c>
      <c r="M22" s="14" t="s">
        <v>7</v>
      </c>
      <c r="N22" s="14" t="s">
        <v>7</v>
      </c>
      <c r="O22" s="14" t="s">
        <v>7</v>
      </c>
      <c r="P22" s="14" t="s">
        <v>7</v>
      </c>
      <c r="Q22" s="13"/>
      <c r="R22" s="12" t="s">
        <v>11</v>
      </c>
      <c r="T22" s="32"/>
      <c r="U22" s="30" t="s">
        <v>10</v>
      </c>
      <c r="V22" s="29">
        <f>SUM(Y22,AB22,AE22)</f>
        <v>151</v>
      </c>
      <c r="W22" s="29">
        <f>SUM(Z22,AC22,AF22)</f>
        <v>52</v>
      </c>
      <c r="X22" s="29">
        <f>SUM(AA22,AD22,AG22)</f>
        <v>99</v>
      </c>
      <c r="Y22" s="35">
        <f>SUM(Z22:AA22)</f>
        <v>125</v>
      </c>
      <c r="Z22" s="27">
        <f>SUM(AN22,AT22,AZ22,BF22)</f>
        <v>47</v>
      </c>
      <c r="AA22" s="27">
        <f>SUM(AO22,AU22,BA22,BG22)</f>
        <v>78</v>
      </c>
      <c r="AB22" s="27">
        <f>SUM(AC22:AD22)</f>
        <v>26</v>
      </c>
      <c r="AC22" s="27">
        <f>SUM(AJ22,AP22,AV22,BB22,BH22)</f>
        <v>5</v>
      </c>
      <c r="AD22" s="27">
        <f>SUM(AK22,AQ22,AW22,BC22,BI22)</f>
        <v>21</v>
      </c>
      <c r="AE22" s="27">
        <f>SUM(AF22:AG22)</f>
        <v>0</v>
      </c>
      <c r="AF22" s="27">
        <f>SUM(AL22,AR22,AX22,BD22,BJ22)</f>
        <v>0</v>
      </c>
      <c r="AG22" s="34">
        <f>SUM(AM22,AS22,AY22,BE22,BK22)</f>
        <v>0</v>
      </c>
      <c r="AH22" s="33"/>
      <c r="AI22" s="32"/>
      <c r="AJ22" s="32"/>
      <c r="AK22" s="32"/>
      <c r="AL22" s="32"/>
      <c r="AM22" s="31"/>
      <c r="AN22" s="33"/>
      <c r="AO22" s="32"/>
      <c r="AP22" s="32"/>
      <c r="AQ22" s="32"/>
      <c r="AR22" s="32"/>
      <c r="AS22" s="31"/>
      <c r="AT22" s="33"/>
      <c r="AU22" s="32"/>
      <c r="AV22" s="32"/>
      <c r="AW22" s="32"/>
      <c r="AX22" s="32"/>
      <c r="AY22" s="31"/>
      <c r="AZ22" s="33">
        <v>37</v>
      </c>
      <c r="BA22" s="32">
        <v>64</v>
      </c>
      <c r="BB22" s="32">
        <v>5</v>
      </c>
      <c r="BC22" s="32">
        <v>21</v>
      </c>
      <c r="BD22" s="32"/>
      <c r="BE22" s="31"/>
      <c r="BF22" s="33">
        <v>10</v>
      </c>
      <c r="BG22" s="32">
        <v>14</v>
      </c>
      <c r="BH22" s="32"/>
      <c r="BI22" s="32"/>
      <c r="BJ22" s="32"/>
      <c r="BK22" s="31"/>
    </row>
    <row r="23" spans="1:63" s="5" customFormat="1" ht="21.95" customHeight="1" x14ac:dyDescent="0.3">
      <c r="A23" s="21"/>
      <c r="B23" s="30" t="s">
        <v>10</v>
      </c>
      <c r="C23" s="30"/>
      <c r="D23" s="19"/>
      <c r="E23" s="15">
        <v>151</v>
      </c>
      <c r="F23" s="15">
        <v>52</v>
      </c>
      <c r="G23" s="15">
        <v>99</v>
      </c>
      <c r="H23" s="15">
        <v>125</v>
      </c>
      <c r="I23" s="15">
        <v>47</v>
      </c>
      <c r="J23" s="15">
        <v>78</v>
      </c>
      <c r="K23" s="15">
        <v>26</v>
      </c>
      <c r="L23" s="15">
        <v>5</v>
      </c>
      <c r="M23" s="15">
        <v>21</v>
      </c>
      <c r="N23" s="14" t="s">
        <v>7</v>
      </c>
      <c r="O23" s="14" t="s">
        <v>7</v>
      </c>
      <c r="P23" s="14" t="s">
        <v>7</v>
      </c>
      <c r="Q23" s="13"/>
      <c r="R23" s="12" t="s">
        <v>9</v>
      </c>
      <c r="U23" s="20" t="s">
        <v>8</v>
      </c>
      <c r="V23" s="29">
        <f>SUM(Y23,AB23,AE23)</f>
        <v>321</v>
      </c>
      <c r="W23" s="29">
        <f>SUM(Z23,AC23,AF23)</f>
        <v>96</v>
      </c>
      <c r="X23" s="29">
        <f>SUM(AA23,AD23,AG23)</f>
        <v>225</v>
      </c>
      <c r="Y23" s="28">
        <f>SUM(Z23:AA23)</f>
        <v>191</v>
      </c>
      <c r="Z23" s="27">
        <f>SUM(AN23,AT23,AZ23,BF23)</f>
        <v>64</v>
      </c>
      <c r="AA23" s="27">
        <f>SUM(AO23,AU23,BA23,BG23)</f>
        <v>127</v>
      </c>
      <c r="AB23" s="26">
        <f>SUM(AC23:AD23)</f>
        <v>130</v>
      </c>
      <c r="AC23" s="26">
        <f>SUM(AJ23,AP23,AV23,BB23,BH23)</f>
        <v>32</v>
      </c>
      <c r="AD23" s="26">
        <f>SUM(AK23,AQ23,AW23,BC23,BI23)</f>
        <v>98</v>
      </c>
      <c r="AE23" s="26">
        <f>SUM(AF23:AG23)</f>
        <v>0</v>
      </c>
      <c r="AF23" s="26">
        <f>SUM(AL23,AR23,AX23,BD23,BJ23)</f>
        <v>0</v>
      </c>
      <c r="AG23" s="25">
        <f>SUM(AM23,AS23,AY23,BE23,BK23)</f>
        <v>0</v>
      </c>
      <c r="AH23" s="24"/>
      <c r="AI23" s="23"/>
      <c r="AJ23" s="23"/>
      <c r="AK23" s="23"/>
      <c r="AL23" s="23"/>
      <c r="AM23" s="22"/>
      <c r="AN23" s="24"/>
      <c r="AO23" s="23"/>
      <c r="AP23" s="23"/>
      <c r="AQ23" s="23"/>
      <c r="AR23" s="23"/>
      <c r="AS23" s="22"/>
      <c r="AT23" s="24"/>
      <c r="AU23" s="23"/>
      <c r="AV23" s="23"/>
      <c r="AW23" s="23"/>
      <c r="AX23" s="23"/>
      <c r="AY23" s="22"/>
      <c r="AZ23" s="24">
        <v>49</v>
      </c>
      <c r="BA23" s="23">
        <v>99</v>
      </c>
      <c r="BB23" s="23">
        <v>32</v>
      </c>
      <c r="BC23" s="23">
        <v>98</v>
      </c>
      <c r="BD23" s="23"/>
      <c r="BE23" s="22"/>
      <c r="BF23" s="24">
        <v>15</v>
      </c>
      <c r="BG23" s="23">
        <v>28</v>
      </c>
      <c r="BH23" s="23"/>
      <c r="BI23" s="23"/>
      <c r="BJ23" s="23"/>
      <c r="BK23" s="22"/>
    </row>
    <row r="24" spans="1:63" s="5" customFormat="1" ht="21.95" customHeight="1" x14ac:dyDescent="0.3">
      <c r="A24" s="21"/>
      <c r="B24" s="20" t="s">
        <v>8</v>
      </c>
      <c r="C24" s="20"/>
      <c r="D24" s="19"/>
      <c r="E24" s="18">
        <v>321</v>
      </c>
      <c r="F24" s="17">
        <v>96</v>
      </c>
      <c r="G24" s="16">
        <v>225</v>
      </c>
      <c r="H24" s="15">
        <v>191</v>
      </c>
      <c r="I24" s="15">
        <v>64</v>
      </c>
      <c r="J24" s="15">
        <v>127</v>
      </c>
      <c r="K24" s="15">
        <v>130</v>
      </c>
      <c r="L24" s="15">
        <v>32</v>
      </c>
      <c r="M24" s="15">
        <v>98</v>
      </c>
      <c r="N24" s="14" t="s">
        <v>7</v>
      </c>
      <c r="O24" s="14" t="s">
        <v>7</v>
      </c>
      <c r="P24" s="14" t="s">
        <v>7</v>
      </c>
      <c r="Q24" s="13"/>
      <c r="R24" s="12" t="s">
        <v>6</v>
      </c>
      <c r="AH24" s="5">
        <f>SUM(AH13:AM23)</f>
        <v>331</v>
      </c>
      <c r="AN24" s="5">
        <f>SUM(AN13:AS23)</f>
        <v>3000</v>
      </c>
      <c r="AT24" s="5">
        <f>SUM(AT13:AY23)</f>
        <v>39</v>
      </c>
      <c r="AZ24" s="5">
        <f>SUM(AZ13:BE23)</f>
        <v>2166</v>
      </c>
      <c r="BF24" s="5">
        <f>SUM(BF13:BK23)</f>
        <v>1210</v>
      </c>
    </row>
    <row r="25" spans="1:63" ht="4.5" customHeight="1" x14ac:dyDescent="0.25">
      <c r="A25" s="6"/>
      <c r="B25" s="6"/>
      <c r="C25" s="6"/>
      <c r="D25" s="11"/>
      <c r="E25" s="10"/>
      <c r="F25" s="10"/>
      <c r="G25" s="9"/>
      <c r="H25" s="8"/>
      <c r="I25" s="8"/>
      <c r="J25" s="8"/>
      <c r="K25" s="8"/>
      <c r="L25" s="8"/>
      <c r="M25" s="8"/>
      <c r="N25" s="8"/>
      <c r="O25" s="8"/>
      <c r="P25" s="8"/>
      <c r="Q25" s="7"/>
      <c r="R25" s="6"/>
    </row>
    <row r="26" spans="1:63" ht="8.25" customHeight="1" x14ac:dyDescent="0.25"/>
    <row r="27" spans="1:63" s="5" customFormat="1" ht="19.5" customHeight="1" x14ac:dyDescent="0.25">
      <c r="B27" s="1"/>
      <c r="C27" s="1" t="s">
        <v>5</v>
      </c>
      <c r="D27" s="3"/>
      <c r="E27" s="1"/>
      <c r="F27" s="1"/>
      <c r="G27" s="1"/>
      <c r="H27" s="1"/>
      <c r="I27" s="1"/>
      <c r="J27" s="1" t="s">
        <v>4</v>
      </c>
      <c r="K27" s="1"/>
      <c r="L27" s="1"/>
    </row>
    <row r="28" spans="1:63" s="5" customFormat="1" ht="18" customHeight="1" x14ac:dyDescent="0.25">
      <c r="B28" s="1" t="s">
        <v>3</v>
      </c>
      <c r="C28" s="4"/>
      <c r="D28" s="3"/>
      <c r="E28" s="1"/>
      <c r="F28" s="1"/>
      <c r="G28" s="1"/>
      <c r="H28" s="2"/>
      <c r="I28" s="1"/>
      <c r="J28" s="1" t="s">
        <v>2</v>
      </c>
      <c r="K28" s="1"/>
      <c r="L28" s="1"/>
    </row>
    <row r="29" spans="1:63" ht="19.5" customHeight="1" x14ac:dyDescent="0.25">
      <c r="B29" s="1" t="s">
        <v>1</v>
      </c>
      <c r="C29" s="4"/>
      <c r="D29" s="3"/>
      <c r="H29" s="2"/>
      <c r="J29" s="1" t="s">
        <v>0</v>
      </c>
    </row>
    <row r="30" spans="1:63" ht="48.75" customHeight="1" x14ac:dyDescent="0.25"/>
  </sheetData>
  <mergeCells count="80">
    <mergeCell ref="BF10:BG10"/>
    <mergeCell ref="BH10:BI10"/>
    <mergeCell ref="BJ10:BK10"/>
    <mergeCell ref="BD9:BE9"/>
    <mergeCell ref="AZ10:BA10"/>
    <mergeCell ref="BB10:BC10"/>
    <mergeCell ref="BD10:BE10"/>
    <mergeCell ref="BF7:BK7"/>
    <mergeCell ref="BF8:BG8"/>
    <mergeCell ref="BH8:BI8"/>
    <mergeCell ref="BJ8:BK8"/>
    <mergeCell ref="BF9:BG9"/>
    <mergeCell ref="BH9:BI9"/>
    <mergeCell ref="BJ9:BK9"/>
    <mergeCell ref="AX9:AY9"/>
    <mergeCell ref="AT10:AU10"/>
    <mergeCell ref="AV10:AW10"/>
    <mergeCell ref="AX10:AY10"/>
    <mergeCell ref="AZ7:BE7"/>
    <mergeCell ref="AZ8:BA8"/>
    <mergeCell ref="BB8:BC8"/>
    <mergeCell ref="BD8:BE8"/>
    <mergeCell ref="AZ9:BA9"/>
    <mergeCell ref="BB9:BC9"/>
    <mergeCell ref="AR9:AS9"/>
    <mergeCell ref="AN10:AO10"/>
    <mergeCell ref="AP10:AQ10"/>
    <mergeCell ref="AR10:AS10"/>
    <mergeCell ref="AT7:AY7"/>
    <mergeCell ref="AT8:AU8"/>
    <mergeCell ref="AV8:AW8"/>
    <mergeCell ref="AX8:AY8"/>
    <mergeCell ref="AT9:AU9"/>
    <mergeCell ref="AV9:AW9"/>
    <mergeCell ref="AL9:AM9"/>
    <mergeCell ref="AH10:AI10"/>
    <mergeCell ref="AJ10:AK10"/>
    <mergeCell ref="AL10:AM10"/>
    <mergeCell ref="AN7:AS7"/>
    <mergeCell ref="AN8:AO8"/>
    <mergeCell ref="AP8:AQ8"/>
    <mergeCell ref="AR8:AS8"/>
    <mergeCell ref="AN9:AO9"/>
    <mergeCell ref="AP9:AQ9"/>
    <mergeCell ref="Y10:AA10"/>
    <mergeCell ref="AB10:AD10"/>
    <mergeCell ref="AE10:AG10"/>
    <mergeCell ref="Y7:AG7"/>
    <mergeCell ref="AH7:AM7"/>
    <mergeCell ref="AH8:AI8"/>
    <mergeCell ref="AJ8:AK8"/>
    <mergeCell ref="AL8:AM8"/>
    <mergeCell ref="AH9:AI9"/>
    <mergeCell ref="AJ9:AK9"/>
    <mergeCell ref="Y8:AA8"/>
    <mergeCell ref="AB8:AD8"/>
    <mergeCell ref="AE8:AG8"/>
    <mergeCell ref="Y9:AA9"/>
    <mergeCell ref="AB9:AD9"/>
    <mergeCell ref="AE9:AG9"/>
    <mergeCell ref="E6:G6"/>
    <mergeCell ref="H8:J8"/>
    <mergeCell ref="N6:P6"/>
    <mergeCell ref="H6:J6"/>
    <mergeCell ref="K6:M6"/>
    <mergeCell ref="A13:D13"/>
    <mergeCell ref="A4:D11"/>
    <mergeCell ref="H5:J5"/>
    <mergeCell ref="K8:M8"/>
    <mergeCell ref="E7:G7"/>
    <mergeCell ref="R4:R11"/>
    <mergeCell ref="H4:P4"/>
    <mergeCell ref="K9:M9"/>
    <mergeCell ref="N9:P9"/>
    <mergeCell ref="K5:M5"/>
    <mergeCell ref="K7:M7"/>
    <mergeCell ref="N5:P5"/>
    <mergeCell ref="N7:P7"/>
    <mergeCell ref="N8:P8"/>
    <mergeCell ref="H7:J7"/>
  </mergeCells>
  <pageMargins left="0.31496062992125984" right="0.31496062992125984" top="0.47244094488188981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2015-10-30T07:00:57Z</dcterms:created>
  <dcterms:modified xsi:type="dcterms:W3CDTF">2015-10-30T07:01:10Z</dcterms:modified>
</cp:coreProperties>
</file>