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4" sheetId="1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B28" i="1"/>
  <c r="B27"/>
  <c r="B26"/>
  <c r="B25"/>
  <c r="B24"/>
  <c r="B23"/>
  <c r="B22"/>
  <c r="B20"/>
  <c r="B19"/>
  <c r="B18"/>
  <c r="B17"/>
  <c r="B16"/>
  <c r="B15"/>
  <c r="B14"/>
  <c r="B13"/>
  <c r="B12"/>
  <c r="B11"/>
  <c r="B10"/>
  <c r="B9"/>
  <c r="B8"/>
  <c r="B7"/>
  <c r="B6"/>
  <c r="D5"/>
  <c r="D62" s="1"/>
  <c r="C5"/>
  <c r="C61" s="1"/>
  <c r="C39" l="1"/>
  <c r="C41"/>
  <c r="C45"/>
  <c r="C47"/>
  <c r="C49"/>
  <c r="C51"/>
  <c r="C56"/>
  <c r="C58"/>
  <c r="C60"/>
  <c r="C62"/>
  <c r="D40"/>
  <c r="D42"/>
  <c r="D43"/>
  <c r="D44"/>
  <c r="D46"/>
  <c r="D48"/>
  <c r="D50"/>
  <c r="D54"/>
  <c r="D57"/>
  <c r="D59"/>
  <c r="D61"/>
  <c r="B5"/>
  <c r="B39" s="1"/>
  <c r="C40"/>
  <c r="C42"/>
  <c r="C44"/>
  <c r="C46"/>
  <c r="C48"/>
  <c r="C50"/>
  <c r="D52"/>
  <c r="C53"/>
  <c r="C54"/>
  <c r="C57"/>
  <c r="C59"/>
  <c r="D39"/>
  <c r="D41"/>
  <c r="D45"/>
  <c r="D47"/>
  <c r="D49"/>
  <c r="D51"/>
  <c r="D56"/>
  <c r="D58"/>
  <c r="D60"/>
  <c r="B59" l="1"/>
  <c r="B42"/>
  <c r="B47"/>
  <c r="B48"/>
  <c r="B62"/>
  <c r="B41"/>
  <c r="B46"/>
  <c r="B51"/>
  <c r="B52"/>
  <c r="B45"/>
  <c r="B49"/>
  <c r="B50"/>
  <c r="B56"/>
  <c r="B57"/>
  <c r="B40"/>
  <c r="B53"/>
  <c r="B54"/>
  <c r="B60"/>
  <c r="B61"/>
  <c r="B44"/>
  <c r="B58"/>
</calcChain>
</file>

<file path=xl/sharedStrings.xml><?xml version="1.0" encoding="utf-8"?>
<sst xmlns="http://schemas.openxmlformats.org/spreadsheetml/2006/main" count="68" uniqueCount="40">
  <si>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</si>
  <si>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เดือนมิถุนายน พ.ศ. 2556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</si>
  <si>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</si>
  <si>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</si>
  <si>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</si>
  <si>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</si>
  <si>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</si>
  <si>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</si>
  <si>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</si>
  <si>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</si>
  <si>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</si>
  <si>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</si>
  <si>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</si>
  <si>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</si>
  <si>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</si>
  <si>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</si>
  <si>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</si>
  <si>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</si>
  <si>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</si>
  <si>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</si>
  <si>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</si>
  <si>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</si>
  <si>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</si>
  <si>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</si>
  <si>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</si>
  <si>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</si>
  <si>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</si>
  <si>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</si>
  <si>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</si>
  <si>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</si>
  <si>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</si>
  <si>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</si>
  <si>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เดือนมิถุนายน พ.ศ. 2556 (ต่อ)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</si>
  <si>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</si>
  <si>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</si>
  <si>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</si>
  <si>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</si>
  <si>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</si>
  <si>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</si>
  <si>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เดือนมิถุนายน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</si>
</sst>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7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187" fontId="4" fillId="0" borderId="0" xfId="1" applyNumberFormat="1" applyFont="1"/>
    <xf numFmtId="0" fontId="6" fillId="0" borderId="0" xfId="1" applyFont="1" applyBorder="1" applyAlignment="1" applyProtection="1">
      <alignment horizontal="left"/>
    </xf>
    <xf numFmtId="187" fontId="4" fillId="0" borderId="0" xfId="1" applyNumberFormat="1" applyFont="1" applyBorder="1"/>
    <xf numFmtId="0" fontId="4" fillId="0" borderId="0" xfId="1" applyFont="1" applyBorder="1"/>
    <xf numFmtId="0" fontId="6" fillId="0" borderId="0" xfId="1" applyFont="1" applyBorder="1" applyAlignment="1"/>
    <xf numFmtId="0" fontId="6" fillId="0" borderId="0" xfId="1" applyFont="1" applyAlignment="1"/>
    <xf numFmtId="0" fontId="6" fillId="0" borderId="3" xfId="1" applyFont="1" applyBorder="1" applyAlignment="1"/>
    <xf numFmtId="41" fontId="6" fillId="0" borderId="3" xfId="2" applyNumberFormat="1" applyFont="1" applyBorder="1" applyAlignment="1">
      <alignment horizontal="right"/>
    </xf>
    <xf numFmtId="0" fontId="6" fillId="0" borderId="0" xfId="1" applyFont="1" applyBorder="1"/>
    <xf numFmtId="188" fontId="5" fillId="0" borderId="0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189" fontId="5" fillId="0" borderId="0" xfId="1" applyNumberFormat="1" applyFont="1" applyAlignment="1">
      <alignment horizontal="right"/>
    </xf>
    <xf numFmtId="189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9" fontId="6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9" fontId="6" fillId="0" borderId="3" xfId="1" applyNumberFormat="1" applyFont="1" applyBorder="1" applyAlignment="1">
      <alignment horizontal="right"/>
    </xf>
    <xf numFmtId="187" fontId="6" fillId="0" borderId="0" xfId="1" applyNumberFormat="1" applyFont="1"/>
    <xf numFmtId="187" fontId="6" fillId="0" borderId="2" xfId="1" applyNumberFormat="1" applyFont="1" applyBorder="1"/>
    <xf numFmtId="0" fontId="7" fillId="0" borderId="0" xfId="0" applyFont="1" applyAlignment="1">
      <alignment vertical="top"/>
    </xf>
    <xf numFmtId="0" fontId="8" fillId="0" borderId="0" xfId="0" applyFont="1"/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zoomScale="80" zoomScaleNormal="75" zoomScaleSheetLayoutView="80" workbookViewId="0">
      <selection activeCell="L58" sqref="L58"/>
    </sheetView>
  </sheetViews>
  <sheetFormatPr defaultRowHeight="18" customHeight="1"/>
  <cols>
    <col min="1" max="1" width="63.28515625" style="2" customWidth="1"/>
    <col min="2" max="2" width="14.7109375" style="2" customWidth="1"/>
    <col min="3" max="4" width="13.71093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6" s="1" customFormat="1" ht="27.75">
      <c r="A1" s="1" t="s">
        <v>0</v>
      </c>
      <c r="B1" s="2"/>
      <c r="C1" s="2"/>
      <c r="D1" s="2"/>
    </row>
    <row r="2" spans="1:6" s="4" customFormat="1" ht="27.75">
      <c r="A2" s="3" t="s">
        <v>1</v>
      </c>
    </row>
    <row r="3" spans="1:6" s="1" customFormat="1" ht="27.75">
      <c r="A3" s="5" t="s">
        <v>2</v>
      </c>
      <c r="B3" s="6" t="s">
        <v>3</v>
      </c>
      <c r="C3" s="7" t="s">
        <v>4</v>
      </c>
      <c r="D3" s="6" t="s">
        <v>5</v>
      </c>
    </row>
    <row r="4" spans="1:6" s="1" customFormat="1" ht="27.75">
      <c r="A4" s="8"/>
      <c r="B4" s="45" t="s">
        <v>6</v>
      </c>
      <c r="C4" s="45"/>
      <c r="D4" s="45"/>
    </row>
    <row r="5" spans="1:6" s="13" customFormat="1" ht="27.75">
      <c r="A5" s="9" t="s">
        <v>7</v>
      </c>
      <c r="B5" s="10">
        <f>C5+D5</f>
        <v>334654</v>
      </c>
      <c r="C5" s="10">
        <f>SUM(C6:C28)</f>
        <v>180130</v>
      </c>
      <c r="D5" s="11">
        <f>SUM(D6:D28)</f>
        <v>154524</v>
      </c>
      <c r="E5" s="12"/>
    </row>
    <row r="6" spans="1:6" s="19" customFormat="1" ht="27.75" customHeight="1">
      <c r="A6" s="14" t="s">
        <v>8</v>
      </c>
      <c r="B6" s="15">
        <f>C6+D6</f>
        <v>255499</v>
      </c>
      <c r="C6" s="16">
        <v>138679</v>
      </c>
      <c r="D6" s="16">
        <v>116820</v>
      </c>
      <c r="E6" s="17"/>
      <c r="F6" s="18"/>
    </row>
    <row r="7" spans="1:6" s="19" customFormat="1" ht="27.75" customHeight="1">
      <c r="A7" s="20" t="s">
        <v>9</v>
      </c>
      <c r="B7" s="15">
        <f t="shared" ref="B7:B26" si="0">C7+D7</f>
        <v>712</v>
      </c>
      <c r="C7" s="16">
        <v>531</v>
      </c>
      <c r="D7" s="16">
        <v>181</v>
      </c>
      <c r="E7" s="17"/>
    </row>
    <row r="8" spans="1:6" s="19" customFormat="1" ht="27.75" customHeight="1">
      <c r="A8" s="20" t="s">
        <v>10</v>
      </c>
      <c r="B8" s="15">
        <f t="shared" si="0"/>
        <v>5190</v>
      </c>
      <c r="C8" s="16">
        <v>2875</v>
      </c>
      <c r="D8" s="16">
        <v>2315</v>
      </c>
      <c r="E8" s="17"/>
    </row>
    <row r="9" spans="1:6" s="19" customFormat="1" ht="27.75" customHeight="1">
      <c r="A9" s="14" t="s">
        <v>11</v>
      </c>
      <c r="B9" s="15">
        <f t="shared" si="0"/>
        <v>83</v>
      </c>
      <c r="C9" s="16">
        <v>83</v>
      </c>
      <c r="D9" s="16">
        <v>0</v>
      </c>
      <c r="E9" s="17"/>
    </row>
    <row r="10" spans="1:6" s="19" customFormat="1" ht="27.75" customHeight="1">
      <c r="A10" s="20" t="s">
        <v>12</v>
      </c>
      <c r="B10" s="15">
        <f t="shared" si="0"/>
        <v>0</v>
      </c>
      <c r="C10" s="16">
        <v>0</v>
      </c>
      <c r="D10" s="16">
        <v>0</v>
      </c>
      <c r="E10" s="17"/>
    </row>
    <row r="11" spans="1:6" ht="27.75" customHeight="1">
      <c r="A11" s="14" t="s">
        <v>13</v>
      </c>
      <c r="B11" s="15">
        <f t="shared" si="0"/>
        <v>3955</v>
      </c>
      <c r="C11" s="16">
        <v>3324</v>
      </c>
      <c r="D11" s="16">
        <v>631</v>
      </c>
      <c r="E11" s="21"/>
    </row>
    <row r="12" spans="1:6" ht="27.75" customHeight="1">
      <c r="A12" s="20" t="s">
        <v>14</v>
      </c>
      <c r="B12" s="15">
        <f t="shared" si="0"/>
        <v>24052</v>
      </c>
      <c r="C12" s="16">
        <v>11485</v>
      </c>
      <c r="D12" s="16">
        <v>12567</v>
      </c>
      <c r="E12" s="21"/>
    </row>
    <row r="13" spans="1:6" ht="27.75" customHeight="1">
      <c r="A13" s="20" t="s">
        <v>15</v>
      </c>
      <c r="B13" s="15">
        <f t="shared" si="0"/>
        <v>1148</v>
      </c>
      <c r="C13" s="16">
        <v>1072</v>
      </c>
      <c r="D13" s="16">
        <v>76</v>
      </c>
      <c r="E13" s="21"/>
    </row>
    <row r="14" spans="1:6" s="24" customFormat="1" ht="27.75" customHeight="1">
      <c r="A14" s="22" t="s">
        <v>16</v>
      </c>
      <c r="B14" s="15">
        <f t="shared" si="0"/>
        <v>6368</v>
      </c>
      <c r="C14" s="16">
        <v>1961</v>
      </c>
      <c r="D14" s="16">
        <v>4407</v>
      </c>
      <c r="E14" s="23"/>
    </row>
    <row r="15" spans="1:6" ht="27.75" customHeight="1">
      <c r="A15" s="25" t="s">
        <v>17</v>
      </c>
      <c r="B15" s="15">
        <f t="shared" si="0"/>
        <v>625</v>
      </c>
      <c r="C15" s="16">
        <v>452</v>
      </c>
      <c r="D15" s="16">
        <v>173</v>
      </c>
      <c r="E15" s="21"/>
    </row>
    <row r="16" spans="1:6" ht="27.75" customHeight="1">
      <c r="A16" s="25" t="s">
        <v>18</v>
      </c>
      <c r="B16" s="15">
        <f t="shared" si="0"/>
        <v>724</v>
      </c>
      <c r="C16" s="16">
        <v>137</v>
      </c>
      <c r="D16" s="16">
        <v>587</v>
      </c>
      <c r="E16" s="21"/>
    </row>
    <row r="17" spans="1:5" ht="27.75" customHeight="1">
      <c r="A17" s="25" t="s">
        <v>19</v>
      </c>
      <c r="B17" s="15">
        <f t="shared" si="0"/>
        <v>0</v>
      </c>
      <c r="C17" s="16">
        <v>0</v>
      </c>
      <c r="D17" s="16">
        <v>0</v>
      </c>
      <c r="E17" s="21"/>
    </row>
    <row r="18" spans="1:5" ht="27.75" customHeight="1">
      <c r="A18" s="25" t="s">
        <v>20</v>
      </c>
      <c r="B18" s="15">
        <f t="shared" si="0"/>
        <v>259</v>
      </c>
      <c r="C18" s="16">
        <v>77</v>
      </c>
      <c r="D18" s="16">
        <v>182</v>
      </c>
      <c r="E18" s="21"/>
    </row>
    <row r="19" spans="1:5" ht="27.75" customHeight="1">
      <c r="A19" s="25" t="s">
        <v>21</v>
      </c>
      <c r="B19" s="15">
        <f t="shared" si="0"/>
        <v>419</v>
      </c>
      <c r="C19" s="16">
        <v>140</v>
      </c>
      <c r="D19" s="16">
        <v>279</v>
      </c>
      <c r="E19" s="21"/>
    </row>
    <row r="20" spans="1:5" ht="27.75" customHeight="1">
      <c r="A20" s="26" t="s">
        <v>22</v>
      </c>
      <c r="B20" s="15">
        <f t="shared" si="0"/>
        <v>11666</v>
      </c>
      <c r="C20" s="16">
        <v>7163</v>
      </c>
      <c r="D20" s="16">
        <v>4503</v>
      </c>
      <c r="E20" s="21"/>
    </row>
    <row r="21" spans="1:5" ht="27.75" customHeight="1">
      <c r="A21" s="26" t="s">
        <v>23</v>
      </c>
      <c r="B21" s="15"/>
      <c r="C21" s="16"/>
      <c r="D21" s="16"/>
      <c r="E21" s="21"/>
    </row>
    <row r="22" spans="1:5" ht="27.75" customHeight="1">
      <c r="A22" s="26" t="s">
        <v>24</v>
      </c>
      <c r="B22" s="15">
        <f t="shared" si="0"/>
        <v>4527</v>
      </c>
      <c r="C22" s="16">
        <v>2217</v>
      </c>
      <c r="D22" s="16">
        <v>2310</v>
      </c>
      <c r="E22" s="21"/>
    </row>
    <row r="23" spans="1:5" ht="27.75" customHeight="1">
      <c r="A23" s="26" t="s">
        <v>25</v>
      </c>
      <c r="B23" s="15">
        <f t="shared" si="0"/>
        <v>3070</v>
      </c>
      <c r="C23" s="16">
        <v>1369</v>
      </c>
      <c r="D23" s="16">
        <v>1701</v>
      </c>
      <c r="E23" s="21"/>
    </row>
    <row r="24" spans="1:5" ht="27.75" customHeight="1">
      <c r="A24" s="26" t="s">
        <v>26</v>
      </c>
      <c r="B24" s="15">
        <f t="shared" si="0"/>
        <v>13886</v>
      </c>
      <c r="C24" s="16">
        <v>7515</v>
      </c>
      <c r="D24" s="16">
        <v>6371</v>
      </c>
      <c r="E24" s="21"/>
    </row>
    <row r="25" spans="1:5" ht="27.75" customHeight="1">
      <c r="A25" s="26" t="s">
        <v>27</v>
      </c>
      <c r="B25" s="15">
        <f t="shared" si="0"/>
        <v>2172</v>
      </c>
      <c r="C25" s="16">
        <v>844</v>
      </c>
      <c r="D25" s="16">
        <v>1328</v>
      </c>
      <c r="E25" s="21"/>
    </row>
    <row r="26" spans="1:5" ht="27.75" customHeight="1">
      <c r="A26" s="26" t="s">
        <v>28</v>
      </c>
      <c r="B26" s="15">
        <f t="shared" si="0"/>
        <v>299</v>
      </c>
      <c r="C26" s="16">
        <v>206</v>
      </c>
      <c r="D26" s="16">
        <v>93</v>
      </c>
      <c r="E26" s="21"/>
    </row>
    <row r="27" spans="1:5" ht="27.75" customHeight="1">
      <c r="A27" s="26" t="s">
        <v>29</v>
      </c>
      <c r="B27" s="15">
        <f>C27+D27</f>
        <v>0</v>
      </c>
      <c r="C27" s="16">
        <v>0</v>
      </c>
      <c r="D27" s="16">
        <v>0</v>
      </c>
      <c r="E27" s="21"/>
    </row>
    <row r="28" spans="1:5" ht="27.75" customHeight="1">
      <c r="A28" s="27" t="s">
        <v>30</v>
      </c>
      <c r="B28" s="28">
        <f>C28+D28</f>
        <v>0</v>
      </c>
      <c r="C28" s="28">
        <v>0</v>
      </c>
      <c r="D28" s="28">
        <v>0</v>
      </c>
      <c r="E28" s="21"/>
    </row>
    <row r="29" spans="1:5" ht="17.25" customHeight="1">
      <c r="A29" s="29"/>
      <c r="B29" s="30"/>
      <c r="C29" s="31"/>
      <c r="D29" s="31"/>
    </row>
    <row r="30" spans="1:5" ht="17.25" customHeight="1">
      <c r="A30" s="29"/>
      <c r="B30" s="30"/>
      <c r="C30" s="31"/>
      <c r="D30" s="31"/>
    </row>
    <row r="31" spans="1:5" ht="17.25" customHeight="1">
      <c r="A31" s="29"/>
      <c r="B31" s="30"/>
      <c r="C31" s="31"/>
      <c r="D31" s="31"/>
    </row>
    <row r="32" spans="1:5" ht="17.25" customHeight="1">
      <c r="A32" s="29"/>
      <c r="B32" s="30"/>
      <c r="C32" s="31"/>
      <c r="D32" s="31"/>
    </row>
    <row r="33" spans="1:9" ht="17.25" customHeight="1">
      <c r="A33" s="29"/>
      <c r="B33" s="30"/>
      <c r="C33" s="31"/>
      <c r="D33" s="31"/>
    </row>
    <row r="34" spans="1:9" ht="17.25" customHeight="1">
      <c r="A34" s="29"/>
      <c r="B34" s="30"/>
      <c r="C34" s="31"/>
      <c r="D34" s="31"/>
    </row>
    <row r="35" spans="1:9" s="1" customFormat="1" ht="27.75">
      <c r="A35" s="1" t="s">
        <v>31</v>
      </c>
      <c r="B35" s="2"/>
      <c r="C35" s="2"/>
      <c r="D35" s="2"/>
    </row>
    <row r="36" spans="1:9" s="4" customFormat="1" ht="27.75">
      <c r="A36" s="3" t="s">
        <v>32</v>
      </c>
    </row>
    <row r="37" spans="1:9" s="1" customFormat="1" ht="27.75">
      <c r="A37" s="32" t="s">
        <v>2</v>
      </c>
      <c r="B37" s="7" t="s">
        <v>3</v>
      </c>
      <c r="C37" s="7" t="s">
        <v>4</v>
      </c>
      <c r="D37" s="7" t="s">
        <v>5</v>
      </c>
    </row>
    <row r="38" spans="1:9" ht="27.75">
      <c r="A38" s="33"/>
      <c r="B38" s="46" t="s">
        <v>33</v>
      </c>
      <c r="C38" s="46"/>
      <c r="D38" s="46"/>
    </row>
    <row r="39" spans="1:9" s="13" customFormat="1" ht="27.75">
      <c r="A39" s="9"/>
      <c r="B39" s="34">
        <f>+B5/$B$5*100</f>
        <v>100</v>
      </c>
      <c r="C39" s="34">
        <f>+C5/$C$5*100</f>
        <v>100</v>
      </c>
      <c r="D39" s="34">
        <f>+D5/$D$5*100</f>
        <v>100</v>
      </c>
      <c r="E39" s="36"/>
      <c r="F39" s="37"/>
      <c r="G39" s="35"/>
      <c r="H39" s="35"/>
      <c r="I39" s="35"/>
    </row>
    <row r="40" spans="1:9" s="19" customFormat="1" ht="27.75">
      <c r="A40" s="14" t="s">
        <v>34</v>
      </c>
      <c r="B40" s="38">
        <f>+B6/$B$5*100+0.02</f>
        <v>76.36721234469033</v>
      </c>
      <c r="C40" s="38">
        <f t="shared" ref="C40:C62" si="1">+C6/$C$5*100</f>
        <v>76.988286237717205</v>
      </c>
      <c r="D40" s="38">
        <f>+D6/$D$5*100</f>
        <v>75.599906810592529</v>
      </c>
      <c r="E40" s="39"/>
      <c r="F40" s="17"/>
    </row>
    <row r="41" spans="1:9" s="19" customFormat="1" ht="27.75">
      <c r="A41" s="20" t="s">
        <v>9</v>
      </c>
      <c r="B41" s="38">
        <f>+B7/$B$5*100</f>
        <v>0.21275705654198065</v>
      </c>
      <c r="C41" s="38">
        <f t="shared" si="1"/>
        <v>0.29478709820685062</v>
      </c>
      <c r="D41" s="38">
        <f t="shared" ref="D41:D42" si="2">+D7/$D$5*100</f>
        <v>0.11713390800134607</v>
      </c>
      <c r="E41" s="39"/>
      <c r="F41" s="17"/>
    </row>
    <row r="42" spans="1:9" s="19" customFormat="1" ht="27.75">
      <c r="A42" s="20" t="s">
        <v>10</v>
      </c>
      <c r="B42" s="38">
        <f t="shared" ref="B42:B52" si="3">+B8/$B$5*100</f>
        <v>1.5508555104675277</v>
      </c>
      <c r="C42" s="38">
        <f t="shared" si="1"/>
        <v>1.5960695053572422</v>
      </c>
      <c r="D42" s="38">
        <f t="shared" si="2"/>
        <v>1.4981491548238461</v>
      </c>
      <c r="E42" s="39"/>
      <c r="F42" s="17"/>
    </row>
    <row r="43" spans="1:9" s="19" customFormat="1" ht="27.75">
      <c r="A43" s="14" t="s">
        <v>11</v>
      </c>
      <c r="B43" s="38" t="s">
        <v>35</v>
      </c>
      <c r="C43" s="38" t="s">
        <v>35</v>
      </c>
      <c r="D43" s="38">
        <f>+D9/$D$5*100</f>
        <v>0</v>
      </c>
      <c r="E43" s="39"/>
      <c r="F43" s="17"/>
    </row>
    <row r="44" spans="1:9" s="19" customFormat="1" ht="27.75">
      <c r="A44" s="20" t="s">
        <v>12</v>
      </c>
      <c r="B44" s="38">
        <f t="shared" si="3"/>
        <v>0</v>
      </c>
      <c r="C44" s="38">
        <f t="shared" si="1"/>
        <v>0</v>
      </c>
      <c r="D44" s="38">
        <f>+D10/$D$5*100</f>
        <v>0</v>
      </c>
      <c r="E44" s="39"/>
      <c r="F44" s="17"/>
    </row>
    <row r="45" spans="1:9" ht="27.75">
      <c r="A45" s="14" t="s">
        <v>13</v>
      </c>
      <c r="B45" s="38">
        <f t="shared" si="3"/>
        <v>1.1818176385161989</v>
      </c>
      <c r="C45" s="38">
        <f t="shared" si="1"/>
        <v>1.8453339254982513</v>
      </c>
      <c r="D45" s="38">
        <f>+D11/$D$5*100</f>
        <v>0.40835080634723409</v>
      </c>
      <c r="E45" s="39"/>
      <c r="F45" s="17"/>
    </row>
    <row r="46" spans="1:9" ht="27.75">
      <c r="A46" s="20" t="s">
        <v>14</v>
      </c>
      <c r="B46" s="38">
        <f t="shared" si="3"/>
        <v>7.1871246122861221</v>
      </c>
      <c r="C46" s="38">
        <f t="shared" si="1"/>
        <v>6.3759507022705826</v>
      </c>
      <c r="D46" s="38">
        <f>+D12/$D$5*100+0.02</f>
        <v>8.1527172478061658</v>
      </c>
      <c r="E46" s="39"/>
      <c r="F46" s="17"/>
    </row>
    <row r="47" spans="1:9" ht="27.75">
      <c r="A47" s="20" t="s">
        <v>15</v>
      </c>
      <c r="B47" s="38">
        <f t="shared" si="3"/>
        <v>0.34304087206487893</v>
      </c>
      <c r="C47" s="38">
        <f t="shared" si="1"/>
        <v>0.59512574251929162</v>
      </c>
      <c r="D47" s="38">
        <f>+D13/$D$5*100+0.02</f>
        <v>6.9183298387305525E-2</v>
      </c>
      <c r="E47" s="39"/>
      <c r="F47" s="17"/>
    </row>
    <row r="48" spans="1:9" s="24" customFormat="1" ht="27.75">
      <c r="A48" s="22" t="s">
        <v>16</v>
      </c>
      <c r="B48" s="38">
        <f t="shared" si="3"/>
        <v>1.9028608652518721</v>
      </c>
      <c r="C48" s="38">
        <f t="shared" si="1"/>
        <v>1.0886581913062787</v>
      </c>
      <c r="D48" s="38">
        <f>+D14/$D$5*100</f>
        <v>2.8519841578007297</v>
      </c>
      <c r="E48" s="39"/>
      <c r="F48" s="17"/>
    </row>
    <row r="49" spans="1:6" ht="27.75">
      <c r="A49" s="25" t="s">
        <v>17</v>
      </c>
      <c r="B49" s="38">
        <f t="shared" si="3"/>
        <v>0.1867600566555308</v>
      </c>
      <c r="C49" s="38">
        <f>+C15/$C$5*100-0.02</f>
        <v>0.23092988397268641</v>
      </c>
      <c r="D49" s="38">
        <f t="shared" ref="D49:D54" si="4">+D15/$D$5*100</f>
        <v>0.11195671869741917</v>
      </c>
      <c r="E49" s="39"/>
      <c r="F49" s="17"/>
    </row>
    <row r="50" spans="1:6" ht="27.75">
      <c r="A50" s="25" t="s">
        <v>18</v>
      </c>
      <c r="B50" s="38">
        <f t="shared" si="3"/>
        <v>0.21634284962976685</v>
      </c>
      <c r="C50" s="38">
        <f t="shared" si="1"/>
        <v>7.6056181646588575E-2</v>
      </c>
      <c r="D50" s="38">
        <f t="shared" si="4"/>
        <v>0.37987626517563611</v>
      </c>
      <c r="E50" s="39"/>
      <c r="F50" s="17"/>
    </row>
    <row r="51" spans="1:6" ht="27.75">
      <c r="A51" s="25" t="s">
        <v>19</v>
      </c>
      <c r="B51" s="38">
        <f t="shared" si="3"/>
        <v>0</v>
      </c>
      <c r="C51" s="38">
        <f t="shared" si="1"/>
        <v>0</v>
      </c>
      <c r="D51" s="38">
        <f t="shared" si="4"/>
        <v>0</v>
      </c>
      <c r="E51" s="39"/>
      <c r="F51" s="17"/>
    </row>
    <row r="52" spans="1:6" ht="27.75">
      <c r="A52" s="25" t="s">
        <v>20</v>
      </c>
      <c r="B52" s="38">
        <f t="shared" si="3"/>
        <v>7.7393367478051964E-2</v>
      </c>
      <c r="C52" s="38" t="s">
        <v>35</v>
      </c>
      <c r="D52" s="38">
        <f>+D18/$D$5*100</f>
        <v>0.11778105666433693</v>
      </c>
      <c r="E52" s="39"/>
      <c r="F52" s="17"/>
    </row>
    <row r="53" spans="1:6" ht="27.75">
      <c r="A53" s="25" t="s">
        <v>21</v>
      </c>
      <c r="B53" s="38">
        <f>+B19/$B$5*100</f>
        <v>0.12520394198186785</v>
      </c>
      <c r="C53" s="38">
        <f t="shared" si="1"/>
        <v>7.7721645478265697E-2</v>
      </c>
      <c r="D53" s="38" t="s">
        <v>35</v>
      </c>
      <c r="E53" s="39"/>
      <c r="F53" s="17"/>
    </row>
    <row r="54" spans="1:6" ht="27.75">
      <c r="A54" s="26" t="s">
        <v>22</v>
      </c>
      <c r="B54" s="38">
        <f t="shared" ref="B54:B62" si="5">+B20/$B$5*100</f>
        <v>3.4859885135094757</v>
      </c>
      <c r="C54" s="38">
        <f t="shared" si="1"/>
        <v>3.9765724754344083</v>
      </c>
      <c r="D54" s="38">
        <f t="shared" si="4"/>
        <v>2.9141104294478524</v>
      </c>
      <c r="E54" s="39"/>
      <c r="F54" s="17"/>
    </row>
    <row r="55" spans="1:6" ht="27.75">
      <c r="A55" s="26" t="s">
        <v>23</v>
      </c>
      <c r="B55" s="38"/>
      <c r="C55" s="38"/>
      <c r="D55" s="38"/>
      <c r="E55" s="39"/>
      <c r="F55" s="17"/>
    </row>
    <row r="56" spans="1:6" ht="27.75">
      <c r="A56" s="26" t="s">
        <v>24</v>
      </c>
      <c r="B56" s="38">
        <f t="shared" si="5"/>
        <v>1.3527404423673406</v>
      </c>
      <c r="C56" s="38">
        <f t="shared" si="1"/>
        <v>1.2307777716093931</v>
      </c>
      <c r="D56" s="38">
        <f>+D22/$D$5*100</f>
        <v>1.4949134115088918</v>
      </c>
      <c r="E56" s="39"/>
      <c r="F56" s="17"/>
    </row>
    <row r="57" spans="1:6" ht="27.75">
      <c r="A57" s="26" t="s">
        <v>25</v>
      </c>
      <c r="B57" s="38">
        <f t="shared" si="5"/>
        <v>0.91736539829196728</v>
      </c>
      <c r="C57" s="38">
        <f t="shared" si="1"/>
        <v>0.76000666185532673</v>
      </c>
      <c r="D57" s="38">
        <f>(+D23/$D$5*100)</f>
        <v>1.1007998757474566</v>
      </c>
      <c r="E57" s="39"/>
      <c r="F57" s="17"/>
    </row>
    <row r="58" spans="1:6" ht="27.75">
      <c r="A58" s="26" t="s">
        <v>26</v>
      </c>
      <c r="B58" s="38">
        <f t="shared" si="5"/>
        <v>4.1493602347499206</v>
      </c>
      <c r="C58" s="38">
        <f t="shared" si="1"/>
        <v>4.1719868983511912</v>
      </c>
      <c r="D58" s="38">
        <f t="shared" ref="D58:D59" si="6">+D24/$D$5*100</f>
        <v>4.1229841319147837</v>
      </c>
      <c r="E58" s="39"/>
      <c r="F58" s="17"/>
    </row>
    <row r="59" spans="1:6" ht="27.75">
      <c r="A59" s="26" t="s">
        <v>27</v>
      </c>
      <c r="B59" s="38">
        <f t="shared" si="5"/>
        <v>0.64902854888930062</v>
      </c>
      <c r="C59" s="38">
        <f t="shared" si="1"/>
        <v>0.46855049131183035</v>
      </c>
      <c r="D59" s="38">
        <f t="shared" si="6"/>
        <v>0.85941342445186519</v>
      </c>
      <c r="E59" s="39"/>
      <c r="F59" s="17"/>
    </row>
    <row r="60" spans="1:6" ht="27.75">
      <c r="A60" s="26" t="s">
        <v>28</v>
      </c>
      <c r="B60" s="38">
        <f t="shared" si="5"/>
        <v>8.9346011104005932E-2</v>
      </c>
      <c r="C60" s="38">
        <f t="shared" si="1"/>
        <v>0.11436184977516239</v>
      </c>
      <c r="D60" s="38">
        <f>+D26/$D$5*100</f>
        <v>6.0184825658150191E-2</v>
      </c>
      <c r="E60" s="39"/>
      <c r="F60" s="17"/>
    </row>
    <row r="61" spans="1:6" ht="27.75">
      <c r="A61" s="26" t="s">
        <v>36</v>
      </c>
      <c r="B61" s="38">
        <f t="shared" si="5"/>
        <v>0</v>
      </c>
      <c r="C61" s="38">
        <f t="shared" si="1"/>
        <v>0</v>
      </c>
      <c r="D61" s="38">
        <f t="shared" ref="D61:D62" si="7">D27/$D$5*100</f>
        <v>0</v>
      </c>
      <c r="E61" s="39"/>
    </row>
    <row r="62" spans="1:6" ht="27.75">
      <c r="A62" s="27" t="s">
        <v>30</v>
      </c>
      <c r="B62" s="40">
        <f t="shared" si="5"/>
        <v>0</v>
      </c>
      <c r="C62" s="40">
        <f t="shared" si="1"/>
        <v>0</v>
      </c>
      <c r="D62" s="40">
        <f t="shared" si="7"/>
        <v>0</v>
      </c>
      <c r="E62" s="39"/>
    </row>
    <row r="63" spans="1:6" ht="8.25" customHeight="1">
      <c r="A63" s="33"/>
      <c r="B63" s="41"/>
      <c r="C63" s="41"/>
      <c r="D63" s="42"/>
      <c r="E63" s="24"/>
    </row>
    <row r="64" spans="1:6" ht="27.75">
      <c r="A64" s="43" t="s">
        <v>37</v>
      </c>
      <c r="B64" s="41"/>
      <c r="C64" s="41"/>
      <c r="D64" s="41"/>
    </row>
    <row r="65" spans="1:4" s="44" customFormat="1" ht="21.75">
      <c r="A65" s="44" t="s">
        <v>38</v>
      </c>
    </row>
    <row r="66" spans="1:4" s="44" customFormat="1" ht="21.75">
      <c r="A66" s="44" t="s">
        <v>39</v>
      </c>
    </row>
    <row r="67" spans="1:4" ht="18" customHeight="1">
      <c r="A67" s="33"/>
      <c r="B67" s="33"/>
      <c r="C67" s="33"/>
      <c r="D67" s="3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2015-12-16T03:35:15Z</dcterms:created>
  <dcterms:modified xsi:type="dcterms:W3CDTF">2015-12-16T03:38:50Z</dcterms:modified>
</cp:coreProperties>
</file>