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4" sheetId="1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B28" i="1"/>
  <c r="B27"/>
  <c r="B26"/>
  <c r="B25"/>
  <c r="B24"/>
  <c r="B23"/>
  <c r="B22"/>
  <c r="B20"/>
  <c r="B19"/>
  <c r="B18"/>
  <c r="B17"/>
  <c r="B16"/>
  <c r="B15"/>
  <c r="B14"/>
  <c r="B13"/>
  <c r="B12"/>
  <c r="B11"/>
  <c r="B10"/>
  <c r="B9"/>
  <c r="B8"/>
  <c r="B7"/>
  <c r="B6"/>
  <c r="D5"/>
  <c r="D62" s="1"/>
  <c r="C5"/>
  <c r="C52" s="1"/>
  <c r="C39" l="1"/>
  <c r="C41"/>
  <c r="C43"/>
  <c r="C46"/>
  <c r="C48"/>
  <c r="C56"/>
  <c r="C58"/>
  <c r="C60"/>
  <c r="C62"/>
  <c r="D40"/>
  <c r="D42"/>
  <c r="D45"/>
  <c r="D47"/>
  <c r="D54"/>
  <c r="D57"/>
  <c r="D59"/>
  <c r="D61"/>
  <c r="B5"/>
  <c r="B39" s="1"/>
  <c r="C40"/>
  <c r="C42"/>
  <c r="D44"/>
  <c r="C45"/>
  <c r="C47"/>
  <c r="D49"/>
  <c r="D50"/>
  <c r="D51"/>
  <c r="D52"/>
  <c r="C53"/>
  <c r="C54"/>
  <c r="C57"/>
  <c r="C59"/>
  <c r="C61"/>
  <c r="D39"/>
  <c r="D41"/>
  <c r="D43"/>
  <c r="C44"/>
  <c r="D46"/>
  <c r="D48"/>
  <c r="C49"/>
  <c r="C51"/>
  <c r="D56"/>
  <c r="D58"/>
  <c r="D60"/>
  <c r="B54" l="1"/>
  <c r="B60"/>
  <c r="B61"/>
  <c r="B62"/>
  <c r="B41"/>
  <c r="B59"/>
  <c r="B42"/>
  <c r="B43"/>
  <c r="B40"/>
  <c r="B45"/>
  <c r="B46"/>
  <c r="B47"/>
  <c r="B48"/>
  <c r="B53"/>
  <c r="B50"/>
  <c r="B56"/>
  <c r="B57"/>
  <c r="B58"/>
</calcChain>
</file>

<file path=xl/sharedStrings.xml><?xml version="1.0" encoding="utf-8"?>
<sst xmlns="http://schemas.openxmlformats.org/spreadsheetml/2006/main" count="70" uniqueCount="40">
  <si>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</si>
  <si>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เดือนพฤศจิกายน พ.ศ. 2556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</si>
  <si>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</si>
  <si>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</si>
  <si>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</si>
  <si>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</si>
  <si>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</si>
  <si>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</si>
  <si>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</si>
  <si>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</si>
  <si>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</si>
  <si>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</si>
  <si>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</si>
  <si>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</si>
  <si>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</si>
  <si>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</si>
  <si>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</si>
  <si>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</si>
  <si>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</si>
  <si>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</si>
  <si>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</si>
  <si>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</si>
  <si>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</si>
  <si>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</si>
  <si>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</si>
  <si>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</si>
  <si>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</si>
  <si>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</si>
  <si>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</si>
  <si>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</si>
  <si>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</si>
  <si>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</si>
  <si>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เดือนพฤศจิกายน พ.ศ. 2556 (ต่อ)</t>
  </si>
  <si>
    <t>ร้อยละ</t>
  </si>
  <si>
    <t xml:space="preserve">1. เกษตรกรรม การป่าไม้และการประมง 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</si>
  <si>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</si>
  <si>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</si>
  <si>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</si>
  <si>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</si>
  <si>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เดือนพฤศจิกายน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</si>
</sst>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0" fontId="6" fillId="0" borderId="0" xfId="1" applyFont="1" applyBorder="1"/>
    <xf numFmtId="188" fontId="5" fillId="0" borderId="0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9" fontId="6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187" fontId="6" fillId="0" borderId="0" xfId="1" applyNumberFormat="1" applyFont="1"/>
    <xf numFmtId="187" fontId="6" fillId="0" borderId="2" xfId="1" applyNumberFormat="1" applyFont="1" applyBorder="1"/>
    <xf numFmtId="0" fontId="7" fillId="0" borderId="0" xfId="0" applyFont="1" applyAlignment="1">
      <alignment vertical="top"/>
    </xf>
    <xf numFmtId="0" fontId="8" fillId="0" borderId="0" xfId="0" applyFont="1"/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67"/>
  <sheetViews>
    <sheetView showGridLines="0" tabSelected="1" view="pageBreakPreview" topLeftCell="B49" zoomScale="70" zoomScaleNormal="75" zoomScaleSheetLayoutView="70" workbookViewId="0">
      <selection activeCell="J54" sqref="J54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27.75">
      <c r="A3" s="5" t="s">
        <v>2</v>
      </c>
      <c r="B3" s="6" t="s">
        <v>3</v>
      </c>
      <c r="C3" s="7" t="s">
        <v>4</v>
      </c>
      <c r="D3" s="6" t="s">
        <v>5</v>
      </c>
    </row>
    <row r="4" spans="1:9" s="1" customFormat="1" ht="27.75">
      <c r="A4" s="8"/>
      <c r="B4" s="46" t="s">
        <v>6</v>
      </c>
      <c r="C4" s="46"/>
      <c r="D4" s="46"/>
    </row>
    <row r="5" spans="1:9" s="14" customFormat="1" ht="27.75">
      <c r="A5" s="9" t="s">
        <v>7</v>
      </c>
      <c r="B5" s="10">
        <f>C5+D5</f>
        <v>322035</v>
      </c>
      <c r="C5" s="10">
        <f>SUM(C6:C28)</f>
        <v>177356</v>
      </c>
      <c r="D5" s="11">
        <f>SUM(D6:D28)</f>
        <v>144679</v>
      </c>
      <c r="E5" s="12"/>
      <c r="F5" s="12"/>
      <c r="G5" s="12"/>
      <c r="H5" s="13"/>
    </row>
    <row r="6" spans="1:9" s="20" customFormat="1" ht="27.75" customHeight="1">
      <c r="A6" s="15" t="s">
        <v>8</v>
      </c>
      <c r="B6" s="16">
        <f>C6+D6</f>
        <v>238215</v>
      </c>
      <c r="C6" s="17">
        <v>135854</v>
      </c>
      <c r="D6" s="17">
        <v>102361</v>
      </c>
      <c r="E6" s="12"/>
      <c r="F6" s="12"/>
      <c r="G6" s="12"/>
      <c r="H6" s="18"/>
      <c r="I6" s="19"/>
    </row>
    <row r="7" spans="1:9" s="20" customFormat="1" ht="27.75" customHeight="1">
      <c r="A7" s="21" t="s">
        <v>9</v>
      </c>
      <c r="B7" s="16">
        <f t="shared" ref="B7:B26" si="0">C7+D7</f>
        <v>779</v>
      </c>
      <c r="C7" s="17">
        <v>470</v>
      </c>
      <c r="D7" s="17">
        <v>309</v>
      </c>
      <c r="E7" s="12"/>
      <c r="F7" s="12"/>
      <c r="G7" s="12"/>
      <c r="H7" s="18"/>
    </row>
    <row r="8" spans="1:9" s="20" customFormat="1" ht="27.75" customHeight="1">
      <c r="A8" s="21" t="s">
        <v>10</v>
      </c>
      <c r="B8" s="16">
        <f t="shared" si="0"/>
        <v>5263</v>
      </c>
      <c r="C8" s="17">
        <v>2675</v>
      </c>
      <c r="D8" s="17">
        <v>2588</v>
      </c>
      <c r="E8" s="12"/>
      <c r="F8" s="12"/>
      <c r="G8" s="12"/>
      <c r="H8" s="18"/>
    </row>
    <row r="9" spans="1:9" s="20" customFormat="1" ht="27.75" customHeight="1">
      <c r="A9" s="15" t="s">
        <v>11</v>
      </c>
      <c r="B9" s="16">
        <f t="shared" si="0"/>
        <v>269</v>
      </c>
      <c r="C9" s="17">
        <v>193</v>
      </c>
      <c r="D9" s="17">
        <v>76</v>
      </c>
      <c r="E9" s="12"/>
      <c r="F9" s="12"/>
      <c r="G9" s="12"/>
      <c r="H9" s="18"/>
    </row>
    <row r="10" spans="1:9" s="20" customFormat="1" ht="27.75" customHeight="1">
      <c r="A10" s="21" t="s">
        <v>12</v>
      </c>
      <c r="B10" s="16">
        <f t="shared" si="0"/>
        <v>131</v>
      </c>
      <c r="C10" s="17">
        <v>131</v>
      </c>
      <c r="D10" s="17">
        <v>0</v>
      </c>
      <c r="E10" s="12"/>
      <c r="F10" s="12"/>
      <c r="G10" s="12"/>
      <c r="H10" s="18"/>
    </row>
    <row r="11" spans="1:9" ht="27.75" customHeight="1">
      <c r="A11" s="15" t="s">
        <v>13</v>
      </c>
      <c r="B11" s="16">
        <f t="shared" si="0"/>
        <v>5262</v>
      </c>
      <c r="C11" s="17">
        <v>4570</v>
      </c>
      <c r="D11" s="17">
        <v>692</v>
      </c>
      <c r="E11" s="12"/>
      <c r="F11" s="12"/>
      <c r="G11" s="12"/>
      <c r="H11" s="22"/>
    </row>
    <row r="12" spans="1:9" ht="27.75" customHeight="1">
      <c r="A12" s="21" t="s">
        <v>14</v>
      </c>
      <c r="B12" s="16">
        <f t="shared" si="0"/>
        <v>21151</v>
      </c>
      <c r="C12" s="17">
        <v>9838</v>
      </c>
      <c r="D12" s="17">
        <v>11313</v>
      </c>
      <c r="E12" s="12"/>
      <c r="F12" s="12"/>
      <c r="G12" s="12"/>
      <c r="H12" s="22"/>
    </row>
    <row r="13" spans="1:9" ht="27.75" customHeight="1">
      <c r="A13" s="21" t="s">
        <v>15</v>
      </c>
      <c r="B13" s="16">
        <f t="shared" si="0"/>
        <v>2149</v>
      </c>
      <c r="C13" s="17">
        <v>1647</v>
      </c>
      <c r="D13" s="17">
        <v>502</v>
      </c>
      <c r="E13" s="12"/>
      <c r="F13" s="12"/>
      <c r="G13" s="12"/>
      <c r="H13" s="22"/>
    </row>
    <row r="14" spans="1:9" s="25" customFormat="1" ht="27.75" customHeight="1">
      <c r="A14" s="23" t="s">
        <v>16</v>
      </c>
      <c r="B14" s="16">
        <f t="shared" si="0"/>
        <v>8106</v>
      </c>
      <c r="C14" s="17">
        <v>2988</v>
      </c>
      <c r="D14" s="17">
        <v>5118</v>
      </c>
      <c r="E14" s="12"/>
      <c r="F14" s="12"/>
      <c r="G14" s="12"/>
      <c r="H14" s="24"/>
    </row>
    <row r="15" spans="1:9" ht="27.75" customHeight="1">
      <c r="A15" s="26" t="s">
        <v>17</v>
      </c>
      <c r="B15" s="16">
        <f t="shared" si="0"/>
        <v>109</v>
      </c>
      <c r="C15" s="17">
        <v>109</v>
      </c>
      <c r="D15" s="17">
        <v>0</v>
      </c>
      <c r="E15" s="12"/>
      <c r="F15" s="12"/>
      <c r="G15" s="12"/>
      <c r="H15" s="22"/>
    </row>
    <row r="16" spans="1:9" ht="27.75" customHeight="1">
      <c r="A16" s="26" t="s">
        <v>18</v>
      </c>
      <c r="B16" s="16">
        <f t="shared" si="0"/>
        <v>903</v>
      </c>
      <c r="C16" s="17">
        <v>86</v>
      </c>
      <c r="D16" s="17">
        <v>817</v>
      </c>
      <c r="E16" s="12"/>
      <c r="F16" s="12"/>
      <c r="G16" s="12"/>
      <c r="H16" s="22"/>
    </row>
    <row r="17" spans="1:8" ht="27.75" customHeight="1">
      <c r="A17" s="26" t="s">
        <v>19</v>
      </c>
      <c r="B17" s="16">
        <f t="shared" si="0"/>
        <v>117</v>
      </c>
      <c r="C17" s="17">
        <v>0</v>
      </c>
      <c r="D17" s="17">
        <v>117</v>
      </c>
      <c r="E17" s="12"/>
      <c r="F17" s="12"/>
      <c r="G17" s="12"/>
      <c r="H17" s="22"/>
    </row>
    <row r="18" spans="1:8" ht="27.75" customHeight="1">
      <c r="A18" s="26" t="s">
        <v>20</v>
      </c>
      <c r="B18" s="16">
        <f t="shared" si="0"/>
        <v>109</v>
      </c>
      <c r="C18" s="17">
        <v>109</v>
      </c>
      <c r="D18" s="17">
        <v>0</v>
      </c>
      <c r="E18" s="12"/>
      <c r="F18" s="12"/>
      <c r="G18" s="12"/>
      <c r="H18" s="22"/>
    </row>
    <row r="19" spans="1:8" ht="27.75" customHeight="1">
      <c r="A19" s="26" t="s">
        <v>21</v>
      </c>
      <c r="B19" s="16">
        <f t="shared" si="0"/>
        <v>1043</v>
      </c>
      <c r="C19" s="17">
        <v>645</v>
      </c>
      <c r="D19" s="17">
        <v>398</v>
      </c>
      <c r="E19" s="12"/>
      <c r="F19" s="12"/>
      <c r="G19" s="12"/>
      <c r="H19" s="22"/>
    </row>
    <row r="20" spans="1:8" ht="27.75" customHeight="1">
      <c r="A20" s="27" t="s">
        <v>22</v>
      </c>
      <c r="B20" s="16">
        <f t="shared" si="0"/>
        <v>9080</v>
      </c>
      <c r="C20" s="17">
        <v>5876</v>
      </c>
      <c r="D20" s="17">
        <v>3204</v>
      </c>
      <c r="E20" s="12"/>
      <c r="F20" s="12"/>
      <c r="G20" s="12"/>
      <c r="H20" s="22"/>
    </row>
    <row r="21" spans="1:8" ht="27.75" customHeight="1">
      <c r="A21" s="27" t="s">
        <v>23</v>
      </c>
      <c r="B21" s="16"/>
      <c r="C21" s="17"/>
      <c r="D21" s="17"/>
      <c r="E21" s="12"/>
      <c r="F21" s="12"/>
      <c r="G21" s="12"/>
      <c r="H21" s="22"/>
    </row>
    <row r="22" spans="1:8" ht="27.75" customHeight="1">
      <c r="A22" s="27" t="s">
        <v>24</v>
      </c>
      <c r="B22" s="16">
        <f t="shared" si="0"/>
        <v>6450</v>
      </c>
      <c r="C22" s="17">
        <v>2812</v>
      </c>
      <c r="D22" s="17">
        <v>3638</v>
      </c>
      <c r="E22" s="12"/>
      <c r="F22" s="12"/>
      <c r="G22" s="12"/>
      <c r="H22" s="22"/>
    </row>
    <row r="23" spans="1:8" ht="27.75" customHeight="1">
      <c r="A23" s="27" t="s">
        <v>25</v>
      </c>
      <c r="B23" s="16">
        <f t="shared" si="0"/>
        <v>4137</v>
      </c>
      <c r="C23" s="17">
        <v>493</v>
      </c>
      <c r="D23" s="17">
        <v>3644</v>
      </c>
      <c r="E23" s="12"/>
      <c r="F23" s="12"/>
      <c r="G23" s="12"/>
      <c r="H23" s="22"/>
    </row>
    <row r="24" spans="1:8" ht="27.75" customHeight="1">
      <c r="A24" s="27" t="s">
        <v>26</v>
      </c>
      <c r="B24" s="16">
        <f t="shared" si="0"/>
        <v>15039</v>
      </c>
      <c r="C24" s="17">
        <v>6804</v>
      </c>
      <c r="D24" s="17">
        <v>8235</v>
      </c>
      <c r="E24" s="12"/>
      <c r="F24" s="12"/>
      <c r="G24" s="12"/>
      <c r="H24" s="22"/>
    </row>
    <row r="25" spans="1:8" ht="27.75" customHeight="1">
      <c r="A25" s="27" t="s">
        <v>27</v>
      </c>
      <c r="B25" s="16">
        <f t="shared" si="0"/>
        <v>3531</v>
      </c>
      <c r="C25" s="17">
        <v>2056</v>
      </c>
      <c r="D25" s="17">
        <v>1475</v>
      </c>
      <c r="E25" s="12"/>
      <c r="F25" s="12"/>
      <c r="G25" s="12"/>
      <c r="H25" s="22"/>
    </row>
    <row r="26" spans="1:8" ht="27.75" customHeight="1">
      <c r="A26" s="27" t="s">
        <v>28</v>
      </c>
      <c r="B26" s="16">
        <f t="shared" si="0"/>
        <v>192</v>
      </c>
      <c r="C26" s="17">
        <v>0</v>
      </c>
      <c r="D26" s="17">
        <v>192</v>
      </c>
      <c r="E26" s="12"/>
      <c r="F26" s="12"/>
      <c r="G26" s="12"/>
      <c r="H26" s="22"/>
    </row>
    <row r="27" spans="1:8" ht="27.75" customHeight="1">
      <c r="A27" s="27" t="s">
        <v>29</v>
      </c>
      <c r="B27" s="16">
        <f>C27+D27</f>
        <v>0</v>
      </c>
      <c r="C27" s="17">
        <v>0</v>
      </c>
      <c r="D27" s="17">
        <v>0</v>
      </c>
      <c r="E27" s="12"/>
      <c r="F27" s="12"/>
      <c r="G27" s="12"/>
      <c r="H27" s="22"/>
    </row>
    <row r="28" spans="1:8" ht="27.75" customHeight="1">
      <c r="A28" s="28" t="s">
        <v>30</v>
      </c>
      <c r="B28" s="29">
        <f>C28+D28</f>
        <v>0</v>
      </c>
      <c r="C28" s="29">
        <v>0</v>
      </c>
      <c r="D28" s="29">
        <v>0</v>
      </c>
      <c r="E28" s="12"/>
      <c r="F28" s="12"/>
      <c r="G28" s="12"/>
      <c r="H28" s="22"/>
    </row>
    <row r="29" spans="1:8" ht="17.25" customHeight="1">
      <c r="A29" s="30"/>
      <c r="B29" s="31"/>
      <c r="C29" s="32"/>
      <c r="D29" s="32"/>
    </row>
    <row r="30" spans="1:8" ht="17.25" customHeight="1">
      <c r="A30" s="30"/>
      <c r="B30" s="31"/>
      <c r="C30" s="32"/>
      <c r="D30" s="32"/>
    </row>
    <row r="31" spans="1:8" ht="17.25" customHeight="1">
      <c r="A31" s="30"/>
      <c r="B31" s="31"/>
      <c r="C31" s="32"/>
      <c r="D31" s="32"/>
    </row>
    <row r="32" spans="1:8" ht="17.25" customHeight="1">
      <c r="A32" s="30"/>
      <c r="B32" s="31"/>
      <c r="C32" s="32"/>
      <c r="D32" s="32"/>
    </row>
    <row r="33" spans="1:12" ht="17.25" customHeight="1">
      <c r="A33" s="30"/>
      <c r="B33" s="31"/>
      <c r="C33" s="32"/>
      <c r="D33" s="32"/>
    </row>
    <row r="34" spans="1:12" ht="17.25" customHeight="1">
      <c r="A34" s="30"/>
      <c r="B34" s="31"/>
      <c r="C34" s="32"/>
      <c r="D34" s="32"/>
    </row>
    <row r="35" spans="1:12" s="1" customFormat="1" ht="27.75">
      <c r="A35" s="1" t="s">
        <v>31</v>
      </c>
      <c r="B35" s="2"/>
      <c r="C35" s="2"/>
      <c r="D35" s="2"/>
    </row>
    <row r="36" spans="1:12" s="4" customFormat="1" ht="27.75">
      <c r="A36" s="3" t="s">
        <v>32</v>
      </c>
    </row>
    <row r="37" spans="1:12" s="1" customFormat="1" ht="27.75">
      <c r="A37" s="33" t="s">
        <v>2</v>
      </c>
      <c r="B37" s="7" t="s">
        <v>3</v>
      </c>
      <c r="C37" s="7" t="s">
        <v>4</v>
      </c>
      <c r="D37" s="7" t="s">
        <v>5</v>
      </c>
    </row>
    <row r="38" spans="1:12" ht="27.75">
      <c r="A38" s="34"/>
      <c r="B38" s="47" t="s">
        <v>33</v>
      </c>
      <c r="C38" s="47"/>
      <c r="D38" s="47"/>
    </row>
    <row r="39" spans="1:12" s="14" customFormat="1" ht="27.75">
      <c r="A39" s="9"/>
      <c r="B39" s="35">
        <f>+B5/$B$5*100</f>
        <v>100</v>
      </c>
      <c r="C39" s="35">
        <f>+C5/$C$5*100</f>
        <v>100</v>
      </c>
      <c r="D39" s="35">
        <f>+D5/$D$5*100</f>
        <v>100</v>
      </c>
      <c r="E39" s="36"/>
      <c r="F39" s="36"/>
      <c r="G39" s="36"/>
      <c r="H39" s="37"/>
      <c r="I39" s="38"/>
      <c r="J39" s="36"/>
      <c r="K39" s="36"/>
      <c r="L39" s="36"/>
    </row>
    <row r="40" spans="1:12" s="20" customFormat="1" ht="27.75">
      <c r="A40" s="15" t="s">
        <v>34</v>
      </c>
      <c r="B40" s="39">
        <f>+B6/$B$5*100</f>
        <v>73.971773254459919</v>
      </c>
      <c r="C40" s="39">
        <f t="shared" ref="C40:C62" si="1">+C6/$C$5*100</f>
        <v>76.599607568957353</v>
      </c>
      <c r="D40" s="39">
        <f>+D6/$D$5*100</f>
        <v>70.750419895078068</v>
      </c>
      <c r="E40" s="36"/>
      <c r="F40" s="36"/>
      <c r="G40" s="36"/>
      <c r="H40" s="40"/>
      <c r="I40" s="18"/>
    </row>
    <row r="41" spans="1:12" s="20" customFormat="1" ht="27.75">
      <c r="A41" s="21" t="s">
        <v>9</v>
      </c>
      <c r="B41" s="39">
        <f>+B7/$B$5*100+0.02</f>
        <v>0.2618991724501995</v>
      </c>
      <c r="C41" s="39">
        <f>+C7/$C$5*100-0.02</f>
        <v>0.2450037213288527</v>
      </c>
      <c r="D41" s="39">
        <f t="shared" ref="D41:D42" si="2">+D7/$D$5*100</f>
        <v>0.21357626193158649</v>
      </c>
      <c r="E41" s="36"/>
      <c r="F41" s="36"/>
      <c r="G41" s="36"/>
      <c r="H41" s="40"/>
      <c r="I41" s="18"/>
    </row>
    <row r="42" spans="1:12" s="20" customFormat="1" ht="27.75">
      <c r="A42" s="21" t="s">
        <v>10</v>
      </c>
      <c r="B42" s="39">
        <f t="shared" ref="B42:B50" si="3">+B8/$B$5*100</f>
        <v>1.6342944089928111</v>
      </c>
      <c r="C42" s="39">
        <f t="shared" si="1"/>
        <v>1.5082658607546404</v>
      </c>
      <c r="D42" s="39">
        <f t="shared" si="2"/>
        <v>1.7887875918412486</v>
      </c>
      <c r="E42" s="36"/>
      <c r="F42" s="36"/>
      <c r="G42" s="36"/>
      <c r="H42" s="40"/>
      <c r="I42" s="18"/>
    </row>
    <row r="43" spans="1:12" s="20" customFormat="1" ht="27.75">
      <c r="A43" s="15" t="s">
        <v>11</v>
      </c>
      <c r="B43" s="39">
        <f t="shared" si="3"/>
        <v>8.3531293182418059E-2</v>
      </c>
      <c r="C43" s="39">
        <f t="shared" si="1"/>
        <v>0.1088206770563161</v>
      </c>
      <c r="D43" s="39">
        <f>+D9/$D$5*100</f>
        <v>5.2530083840778549E-2</v>
      </c>
      <c r="E43" s="36"/>
      <c r="F43" s="36"/>
      <c r="G43" s="36"/>
      <c r="H43" s="40"/>
      <c r="I43" s="18"/>
    </row>
    <row r="44" spans="1:12" s="20" customFormat="1" ht="27.75">
      <c r="A44" s="21" t="s">
        <v>12</v>
      </c>
      <c r="B44" s="39" t="s">
        <v>35</v>
      </c>
      <c r="C44" s="39">
        <f t="shared" si="1"/>
        <v>7.3862739349105755E-2</v>
      </c>
      <c r="D44" s="39">
        <f>+D10/$D$5*100</f>
        <v>0</v>
      </c>
      <c r="E44" s="36"/>
      <c r="F44" s="36"/>
      <c r="G44" s="36"/>
      <c r="H44" s="40"/>
      <c r="I44" s="18"/>
    </row>
    <row r="45" spans="1:12" ht="27.75">
      <c r="A45" s="15" t="s">
        <v>13</v>
      </c>
      <c r="B45" s="39">
        <f t="shared" si="3"/>
        <v>1.6339838837393452</v>
      </c>
      <c r="C45" s="39">
        <f t="shared" si="1"/>
        <v>2.5767383116443763</v>
      </c>
      <c r="D45" s="39">
        <f>+D11/$D$5*100</f>
        <v>0.47830023707656261</v>
      </c>
      <c r="E45" s="36"/>
      <c r="F45" s="36"/>
      <c r="G45" s="36"/>
      <c r="H45" s="40"/>
      <c r="I45" s="18"/>
    </row>
    <row r="46" spans="1:12" ht="27.75">
      <c r="A46" s="21" t="s">
        <v>14</v>
      </c>
      <c r="B46" s="39">
        <f t="shared" si="3"/>
        <v>6.5679196360644028</v>
      </c>
      <c r="C46" s="39">
        <f t="shared" si="1"/>
        <v>5.5470353413473461</v>
      </c>
      <c r="D46" s="39">
        <f t="shared" ref="D46:D54" si="4">+D12/$D$5*100</f>
        <v>7.8193794538253645</v>
      </c>
      <c r="E46" s="36"/>
      <c r="F46" s="36"/>
      <c r="G46" s="36"/>
      <c r="H46" s="40"/>
      <c r="I46" s="18"/>
    </row>
    <row r="47" spans="1:12" ht="27.75">
      <c r="A47" s="21" t="s">
        <v>15</v>
      </c>
      <c r="B47" s="39">
        <f t="shared" si="3"/>
        <v>0.66731876969894577</v>
      </c>
      <c r="C47" s="39">
        <f t="shared" si="1"/>
        <v>0.9286407000608945</v>
      </c>
      <c r="D47" s="39">
        <f>+D13/$D$5*100+0.02</f>
        <v>0.36697502747461624</v>
      </c>
      <c r="E47" s="36"/>
      <c r="F47" s="36"/>
      <c r="G47" s="36"/>
      <c r="H47" s="40"/>
      <c r="I47" s="18"/>
    </row>
    <row r="48" spans="1:12" s="25" customFormat="1" ht="27.75">
      <c r="A48" s="23" t="s">
        <v>16</v>
      </c>
      <c r="B48" s="39">
        <f t="shared" si="3"/>
        <v>2.5171177045973261</v>
      </c>
      <c r="C48" s="39">
        <f t="shared" si="1"/>
        <v>1.6847470624055572</v>
      </c>
      <c r="D48" s="39">
        <f>+D14/$D$5*100+0.02</f>
        <v>3.5574864354882183</v>
      </c>
      <c r="E48" s="36"/>
      <c r="F48" s="36"/>
      <c r="G48" s="36"/>
      <c r="H48" s="40"/>
      <c r="I48" s="18"/>
    </row>
    <row r="49" spans="1:9" ht="27.75">
      <c r="A49" s="26" t="s">
        <v>17</v>
      </c>
      <c r="B49" s="39" t="s">
        <v>35</v>
      </c>
      <c r="C49" s="39">
        <f t="shared" si="1"/>
        <v>6.1458309840095628E-2</v>
      </c>
      <c r="D49" s="39">
        <f t="shared" si="4"/>
        <v>0</v>
      </c>
      <c r="E49" s="36"/>
      <c r="F49" s="36"/>
      <c r="G49" s="36"/>
      <c r="H49" s="40"/>
      <c r="I49" s="18"/>
    </row>
    <row r="50" spans="1:9" ht="27.75">
      <c r="A50" s="26" t="s">
        <v>18</v>
      </c>
      <c r="B50" s="39">
        <f t="shared" si="3"/>
        <v>0.28040430388001308</v>
      </c>
      <c r="C50" s="39" t="s">
        <v>35</v>
      </c>
      <c r="D50" s="39">
        <f t="shared" si="4"/>
        <v>0.56469840128836934</v>
      </c>
      <c r="E50" s="36"/>
      <c r="F50" s="36"/>
      <c r="G50" s="36"/>
      <c r="H50" s="40"/>
      <c r="I50" s="18"/>
    </row>
    <row r="51" spans="1:9" ht="27.75">
      <c r="A51" s="26" t="s">
        <v>19</v>
      </c>
      <c r="B51" s="39" t="s">
        <v>35</v>
      </c>
      <c r="C51" s="39">
        <f t="shared" si="1"/>
        <v>0</v>
      </c>
      <c r="D51" s="39">
        <f t="shared" si="4"/>
        <v>8.0868681702251186E-2</v>
      </c>
      <c r="E51" s="36"/>
      <c r="F51" s="36"/>
      <c r="G51" s="36"/>
      <c r="H51" s="40"/>
      <c r="I51" s="18"/>
    </row>
    <row r="52" spans="1:9" ht="27.75">
      <c r="A52" s="26" t="s">
        <v>20</v>
      </c>
      <c r="B52" s="39" t="s">
        <v>35</v>
      </c>
      <c r="C52" s="39">
        <f t="shared" si="1"/>
        <v>6.1458309840095628E-2</v>
      </c>
      <c r="D52" s="39">
        <f>+D18/$D$5*100</f>
        <v>0</v>
      </c>
      <c r="E52" s="36"/>
      <c r="F52" s="36"/>
      <c r="G52" s="36"/>
      <c r="H52" s="40"/>
      <c r="I52" s="18"/>
    </row>
    <row r="53" spans="1:9" ht="27.75">
      <c r="A53" s="26" t="s">
        <v>21</v>
      </c>
      <c r="B53" s="39">
        <f>+B19/$B$5*100</f>
        <v>0.32387783936528636</v>
      </c>
      <c r="C53" s="39">
        <f t="shared" si="1"/>
        <v>0.36367531969597872</v>
      </c>
      <c r="D53" s="39" t="s">
        <v>35</v>
      </c>
      <c r="E53" s="36"/>
      <c r="F53" s="36"/>
      <c r="G53" s="36"/>
      <c r="H53" s="40"/>
      <c r="I53" s="18"/>
    </row>
    <row r="54" spans="1:9" ht="27.75">
      <c r="A54" s="27" t="s">
        <v>22</v>
      </c>
      <c r="B54" s="39">
        <f t="shared" ref="B54:B62" si="5">+B20/$B$5*100</f>
        <v>2.8195693014734422</v>
      </c>
      <c r="C54" s="39">
        <f t="shared" si="1"/>
        <v>3.3131103543156142</v>
      </c>
      <c r="D54" s="39">
        <f t="shared" si="4"/>
        <v>2.2145577450770326</v>
      </c>
      <c r="E54" s="36"/>
      <c r="F54" s="36"/>
      <c r="G54" s="36"/>
      <c r="H54" s="40"/>
      <c r="I54" s="18"/>
    </row>
    <row r="55" spans="1:9" ht="27.75">
      <c r="A55" s="27" t="s">
        <v>23</v>
      </c>
      <c r="B55" s="39"/>
      <c r="C55" s="39"/>
      <c r="D55" s="39"/>
      <c r="E55" s="36"/>
      <c r="F55" s="36"/>
      <c r="G55" s="36"/>
      <c r="H55" s="40"/>
      <c r="I55" s="18"/>
    </row>
    <row r="56" spans="1:9" ht="27.75">
      <c r="A56" s="27" t="s">
        <v>24</v>
      </c>
      <c r="B56" s="39">
        <f t="shared" si="5"/>
        <v>2.0028878848572362</v>
      </c>
      <c r="C56" s="39">
        <f t="shared" si="1"/>
        <v>1.5855116263334763</v>
      </c>
      <c r="D56" s="39">
        <f>+D22/$D$5*100</f>
        <v>2.5145321712204258</v>
      </c>
      <c r="E56" s="36"/>
      <c r="F56" s="36"/>
      <c r="G56" s="36"/>
      <c r="H56" s="40"/>
      <c r="I56" s="18"/>
    </row>
    <row r="57" spans="1:9" ht="27.75">
      <c r="A57" s="27" t="s">
        <v>25</v>
      </c>
      <c r="B57" s="39">
        <f t="shared" si="5"/>
        <v>1.2846429735898273</v>
      </c>
      <c r="C57" s="39">
        <f t="shared" si="1"/>
        <v>0.27797198854281779</v>
      </c>
      <c r="D57" s="39">
        <f>(+D23/$D$5*100)</f>
        <v>2.5186792831025926</v>
      </c>
      <c r="E57" s="36"/>
      <c r="F57" s="36"/>
      <c r="G57" s="36"/>
      <c r="H57" s="40"/>
      <c r="I57" s="18"/>
    </row>
    <row r="58" spans="1:9" ht="27.75">
      <c r="A58" s="27" t="s">
        <v>26</v>
      </c>
      <c r="B58" s="39">
        <f t="shared" si="5"/>
        <v>4.6699892868787556</v>
      </c>
      <c r="C58" s="39">
        <f t="shared" si="1"/>
        <v>3.8363517445138591</v>
      </c>
      <c r="D58" s="39">
        <f t="shared" ref="D58:D59" si="6">+D24/$D$5*100</f>
        <v>5.6919110582738339</v>
      </c>
      <c r="E58" s="36"/>
      <c r="F58" s="36"/>
      <c r="G58" s="36"/>
      <c r="H58" s="40"/>
      <c r="I58" s="18"/>
    </row>
    <row r="59" spans="1:9" ht="27.75">
      <c r="A59" s="27" t="s">
        <v>27</v>
      </c>
      <c r="B59" s="39">
        <f t="shared" si="5"/>
        <v>1.0964646699892868</v>
      </c>
      <c r="C59" s="39">
        <f t="shared" si="1"/>
        <v>1.1592503213874918</v>
      </c>
      <c r="D59" s="39">
        <f t="shared" si="6"/>
        <v>1.0194983376993205</v>
      </c>
      <c r="E59" s="36"/>
      <c r="F59" s="36"/>
      <c r="G59" s="36"/>
      <c r="H59" s="40"/>
      <c r="I59" s="18"/>
    </row>
    <row r="60" spans="1:9" ht="27.75">
      <c r="A60" s="27" t="s">
        <v>28</v>
      </c>
      <c r="B60" s="39">
        <f t="shared" si="5"/>
        <v>5.9620848665517721E-2</v>
      </c>
      <c r="C60" s="39">
        <f t="shared" si="1"/>
        <v>0</v>
      </c>
      <c r="D60" s="39">
        <f>+D26/$D$5*100+0.02</f>
        <v>0.15270758022933528</v>
      </c>
      <c r="E60" s="36"/>
      <c r="F60" s="36"/>
      <c r="G60" s="36"/>
      <c r="H60" s="40"/>
      <c r="I60" s="18"/>
    </row>
    <row r="61" spans="1:9" ht="27.75">
      <c r="A61" s="27" t="s">
        <v>36</v>
      </c>
      <c r="B61" s="39">
        <f t="shared" si="5"/>
        <v>0</v>
      </c>
      <c r="C61" s="39">
        <f t="shared" si="1"/>
        <v>0</v>
      </c>
      <c r="D61" s="39">
        <f t="shared" ref="D61:D62" si="7">D27/$D$5*100</f>
        <v>0</v>
      </c>
      <c r="E61" s="36"/>
      <c r="F61" s="36"/>
      <c r="G61" s="36"/>
      <c r="H61" s="40"/>
    </row>
    <row r="62" spans="1:9" ht="27.75">
      <c r="A62" s="28" t="s">
        <v>30</v>
      </c>
      <c r="B62" s="41">
        <f t="shared" si="5"/>
        <v>0</v>
      </c>
      <c r="C62" s="41">
        <f t="shared" si="1"/>
        <v>0</v>
      </c>
      <c r="D62" s="41">
        <f t="shared" si="7"/>
        <v>0</v>
      </c>
      <c r="E62" s="36"/>
      <c r="F62" s="36"/>
      <c r="G62" s="36"/>
      <c r="H62" s="40"/>
    </row>
    <row r="63" spans="1:9" ht="8.25" customHeight="1">
      <c r="A63" s="34"/>
      <c r="B63" s="42"/>
      <c r="C63" s="42"/>
      <c r="D63" s="43"/>
      <c r="F63" s="25"/>
      <c r="G63" s="25"/>
      <c r="H63" s="25"/>
    </row>
    <row r="64" spans="1:9" ht="27.75">
      <c r="A64" s="44" t="s">
        <v>37</v>
      </c>
      <c r="B64" s="42"/>
      <c r="C64" s="42"/>
      <c r="D64" s="42"/>
    </row>
    <row r="65" spans="1:4" s="45" customFormat="1" ht="24" customHeight="1">
      <c r="A65" s="45" t="s">
        <v>38</v>
      </c>
    </row>
    <row r="66" spans="1:4" s="45" customFormat="1" ht="24" customHeight="1">
      <c r="A66" s="45" t="s">
        <v>39</v>
      </c>
    </row>
    <row r="67" spans="1:4" ht="18" customHeight="1">
      <c r="A67" s="34"/>
      <c r="B67" s="34"/>
      <c r="C67" s="34"/>
      <c r="D67" s="34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2015-12-16T06:30:48Z</dcterms:created>
  <dcterms:modified xsi:type="dcterms:W3CDTF">2015-12-16T06:51:03Z</dcterms:modified>
</cp:coreProperties>
</file>