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5" activeTab="5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24" i="1"/>
  <c r="C24"/>
  <c r="B24"/>
  <c r="D23"/>
  <c r="D40" i="5"/>
  <c r="D36"/>
  <c r="C36"/>
  <c r="B36"/>
  <c r="C19" i="7"/>
  <c r="D45" i="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B33"/>
  <c r="C33"/>
  <c r="D33"/>
  <c r="B34"/>
  <c r="C34"/>
  <c r="D34"/>
  <c r="C26" i="1"/>
  <c r="C23"/>
  <c r="C17" i="2"/>
  <c r="C33"/>
  <c r="D17"/>
  <c r="D33"/>
  <c r="B17"/>
  <c r="C13"/>
  <c r="C29"/>
  <c r="D13"/>
  <c r="D29"/>
  <c r="B13"/>
  <c r="B29"/>
  <c r="B33"/>
  <c r="B20" i="1"/>
  <c r="D20"/>
  <c r="C21"/>
  <c r="D21"/>
  <c r="B22"/>
  <c r="C22"/>
  <c r="D22"/>
  <c r="B23"/>
  <c r="B25"/>
  <c r="D25"/>
  <c r="B26"/>
  <c r="D26"/>
  <c r="B27"/>
  <c r="C27"/>
  <c r="D27"/>
  <c r="B28"/>
  <c r="C28"/>
  <c r="D28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D25"/>
  <c r="B26"/>
  <c r="C26"/>
  <c r="D26"/>
  <c r="B27"/>
  <c r="D27"/>
  <c r="B24" i="2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<sst xmlns="http://schemas.openxmlformats.org/spreadsheetml/2006/main" count="334" uniqueCount="104">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</sst>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384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75" zoomScaleNormal="75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93</v>
      </c>
      <c r="B1" s="165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="75" zoomScaleNormal="75" zoomScaleSheetLayoutView="120" workbookViewId="0">
      <selection activeCell="B13" sqref="B1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4</v>
      </c>
      <c r="C6" s="167"/>
      <c r="D6" s="167"/>
    </row>
    <row r="7" spans="1:12" s="16" customFormat="1" ht="24.95" customHeight="1">
      <c r="A7" s="16" t="s">
        <v>6</v>
      </c>
      <c r="B7" s="17">
        <v>1169337</v>
      </c>
      <c r="C7" s="17">
        <v>579789</v>
      </c>
      <c r="D7" s="17">
        <v>589548.01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725424.22</v>
      </c>
      <c r="C8" s="19">
        <v>422422.64</v>
      </c>
      <c r="D8" s="19">
        <v>303001.58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695374.24</v>
      </c>
      <c r="C9" s="19">
        <v>400339.1</v>
      </c>
      <c r="D9" s="19">
        <v>295035.14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692821.12</v>
      </c>
      <c r="C10" s="19">
        <v>398510.9</v>
      </c>
      <c r="D10" s="19">
        <v>294310.21000000002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2553.13</v>
      </c>
      <c r="C11" s="19">
        <v>1828.2</v>
      </c>
      <c r="D11" s="19">
        <v>724.93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>
        <v>30049.98</v>
      </c>
      <c r="C12" s="19">
        <v>22083.54</v>
      </c>
      <c r="D12" s="19">
        <v>7966.44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443912.78</v>
      </c>
      <c r="C13" s="19">
        <v>157366.35999999999</v>
      </c>
      <c r="D13" s="19">
        <v>286546.42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125365.37</v>
      </c>
      <c r="C14" s="19">
        <v>2665.5</v>
      </c>
      <c r="D14" s="19">
        <v>122699.87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137741.59</v>
      </c>
      <c r="C15" s="19">
        <v>61900.84</v>
      </c>
      <c r="D15" s="19">
        <v>75840.75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180805.82</v>
      </c>
      <c r="C16" s="19">
        <v>92800.02</v>
      </c>
      <c r="D16" s="19">
        <v>88005.8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18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4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62</v>
      </c>
      <c r="C20" s="28">
        <v>72.8</v>
      </c>
      <c r="D20" s="28">
        <f t="shared" si="0"/>
        <v>51.4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v>59.4</v>
      </c>
      <c r="C21" s="28">
        <f t="shared" si="0"/>
        <v>69</v>
      </c>
      <c r="D21" s="28">
        <f t="shared" si="0"/>
        <v>50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59.2</v>
      </c>
      <c r="C22" s="28">
        <f t="shared" si="0"/>
        <v>68.7</v>
      </c>
      <c r="D22" s="28">
        <f t="shared" si="0"/>
        <v>49.9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0.3</v>
      </c>
      <c r="D23" s="28">
        <f t="shared" si="0"/>
        <v>0.1</v>
      </c>
      <c r="H23" s="33"/>
      <c r="I23" s="34"/>
      <c r="J23" s="35"/>
    </row>
    <row r="24" spans="1:10" s="20" customFormat="1" ht="24.95" customHeight="1">
      <c r="A24" s="20" t="s">
        <v>11</v>
      </c>
      <c r="B24" s="28">
        <f>ROUND((B12*100/B$7),1)</f>
        <v>2.6</v>
      </c>
      <c r="C24" s="28">
        <f t="shared" si="0"/>
        <v>3.8</v>
      </c>
      <c r="D24" s="28">
        <f t="shared" si="0"/>
        <v>1.4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38</v>
      </c>
      <c r="C25" s="28">
        <v>27.2</v>
      </c>
      <c r="D25" s="28">
        <f t="shared" si="1"/>
        <v>48.6</v>
      </c>
    </row>
    <row r="26" spans="1:10" s="20" customFormat="1" ht="24.95" customHeight="1">
      <c r="A26" s="20" t="s">
        <v>14</v>
      </c>
      <c r="B26" s="28">
        <f t="shared" si="1"/>
        <v>10.7</v>
      </c>
      <c r="C26" s="28">
        <f>ROUND((C14*100/C$7),1)</f>
        <v>0.5</v>
      </c>
      <c r="D26" s="28">
        <f t="shared" si="1"/>
        <v>20.8</v>
      </c>
    </row>
    <row r="27" spans="1:10" s="20" customFormat="1" ht="24.95" customHeight="1">
      <c r="A27" s="20" t="s">
        <v>15</v>
      </c>
      <c r="B27" s="28">
        <f t="shared" si="1"/>
        <v>11.8</v>
      </c>
      <c r="C27" s="28">
        <f t="shared" si="1"/>
        <v>10.7</v>
      </c>
      <c r="D27" s="28">
        <f t="shared" si="1"/>
        <v>12.9</v>
      </c>
    </row>
    <row r="28" spans="1:10" s="20" customFormat="1" ht="24.95" customHeight="1">
      <c r="A28" s="37" t="s">
        <v>16</v>
      </c>
      <c r="B28" s="38">
        <f t="shared" si="1"/>
        <v>15.5</v>
      </c>
      <c r="C28" s="38">
        <f t="shared" si="1"/>
        <v>16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75" zoomScaleNormal="75" zoomScaleSheetLayoutView="120" workbookViewId="0">
      <selection activeCell="B13" sqref="B13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4</v>
      </c>
      <c r="C7" s="169"/>
      <c r="D7" s="169"/>
    </row>
    <row r="8" spans="1:8" s="20" customFormat="1" ht="21" customHeight="1">
      <c r="A8" s="43" t="s">
        <v>5</v>
      </c>
      <c r="B8" s="17">
        <v>1169337</v>
      </c>
      <c r="C8" s="17">
        <v>579789</v>
      </c>
      <c r="D8" s="17">
        <v>589548.01</v>
      </c>
    </row>
    <row r="9" spans="1:8" s="20" customFormat="1" ht="21" customHeight="1">
      <c r="A9" s="44" t="s">
        <v>20</v>
      </c>
      <c r="B9" s="19">
        <v>38157.06</v>
      </c>
      <c r="C9" s="19">
        <v>15622.88</v>
      </c>
      <c r="D9" s="19">
        <v>22534.18</v>
      </c>
    </row>
    <row r="10" spans="1:8" s="20" customFormat="1" ht="21" customHeight="1">
      <c r="A10" s="5" t="s">
        <v>21</v>
      </c>
      <c r="B10" s="19">
        <v>408618.19</v>
      </c>
      <c r="C10" s="19">
        <v>188482.39</v>
      </c>
      <c r="D10" s="19">
        <v>220135.81</v>
      </c>
    </row>
    <row r="11" spans="1:8" s="20" customFormat="1" ht="21" customHeight="1">
      <c r="A11" s="46" t="s">
        <v>22</v>
      </c>
      <c r="B11" s="19">
        <v>242678.34</v>
      </c>
      <c r="C11" s="19">
        <v>129779.61</v>
      </c>
      <c r="D11" s="19">
        <v>112898.73</v>
      </c>
    </row>
    <row r="12" spans="1:8" s="20" customFormat="1" ht="21" customHeight="1">
      <c r="A12" s="46" t="s">
        <v>23</v>
      </c>
      <c r="B12" s="19">
        <v>216312.53</v>
      </c>
      <c r="C12" s="19">
        <v>122490.92</v>
      </c>
      <c r="D12" s="19">
        <v>93821.6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172008.56</v>
      </c>
      <c r="C13" s="24">
        <f>SUM(C14:C16)</f>
        <v>85560.59</v>
      </c>
      <c r="D13" s="24">
        <f>SUM(D14:D16)</f>
        <v>86447.959999999992</v>
      </c>
    </row>
    <row r="14" spans="1:8" s="5" customFormat="1" ht="21" customHeight="1">
      <c r="A14" s="47" t="s">
        <v>25</v>
      </c>
      <c r="B14" s="19">
        <v>145481.59</v>
      </c>
      <c r="C14" s="19">
        <v>67256.800000000003</v>
      </c>
      <c r="D14" s="19">
        <v>78224.789999999994</v>
      </c>
    </row>
    <row r="15" spans="1:8" s="5" customFormat="1" ht="21" customHeight="1">
      <c r="A15" s="47" t="s">
        <v>26</v>
      </c>
      <c r="B15" s="19">
        <v>26346.880000000001</v>
      </c>
      <c r="C15" s="19">
        <v>18123.7</v>
      </c>
      <c r="D15" s="19">
        <v>8223.17</v>
      </c>
    </row>
    <row r="16" spans="1:8" s="5" customFormat="1" ht="21" customHeight="1">
      <c r="A16" s="48" t="s">
        <v>27</v>
      </c>
      <c r="B16" s="161">
        <v>180.09</v>
      </c>
      <c r="C16" s="19">
        <v>180.09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91562.34</v>
      </c>
      <c r="C17" s="24">
        <f>C18+C19+C20</f>
        <v>37852.61</v>
      </c>
      <c r="D17" s="24">
        <f>D18+D19+D20</f>
        <v>53709.71</v>
      </c>
    </row>
    <row r="18" spans="1:7" s="20" customFormat="1" ht="21" customHeight="1">
      <c r="A18" s="48" t="s">
        <v>29</v>
      </c>
      <c r="B18" s="19">
        <v>50097.07</v>
      </c>
      <c r="C18" s="19">
        <v>17418.18</v>
      </c>
      <c r="D18" s="19">
        <v>32678.880000000001</v>
      </c>
    </row>
    <row r="19" spans="1:7" s="20" customFormat="1" ht="21" customHeight="1">
      <c r="A19" s="48" t="s">
        <v>30</v>
      </c>
      <c r="B19" s="19">
        <v>25178.09</v>
      </c>
      <c r="C19" s="19">
        <v>12735.04</v>
      </c>
      <c r="D19" s="19">
        <v>12443.04</v>
      </c>
    </row>
    <row r="20" spans="1:7" s="20" customFormat="1" ht="21" customHeight="1">
      <c r="A20" s="48" t="s">
        <v>31</v>
      </c>
      <c r="B20" s="19">
        <v>16287.18</v>
      </c>
      <c r="C20" s="19">
        <v>7699.39</v>
      </c>
      <c r="D20" s="19">
        <v>8587.7900000000009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8" t="s">
        <v>18</v>
      </c>
      <c r="C23" s="168"/>
      <c r="D23" s="168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3.3</v>
      </c>
      <c r="C25" s="28">
        <f t="shared" ref="C25:C33" si="1">ROUND((C9*100/$C$8),1)</f>
        <v>2.7</v>
      </c>
      <c r="D25" s="28">
        <f t="shared" ref="D25:D35" si="2">ROUND((D9*100/$D$8),1)</f>
        <v>3.8</v>
      </c>
    </row>
    <row r="26" spans="1:7" s="5" customFormat="1" ht="21" customHeight="1">
      <c r="A26" s="5" t="s">
        <v>21</v>
      </c>
      <c r="B26" s="28">
        <f t="shared" si="0"/>
        <v>34.9</v>
      </c>
      <c r="C26" s="28">
        <f t="shared" si="1"/>
        <v>32.5</v>
      </c>
      <c r="D26" s="28">
        <f t="shared" si="2"/>
        <v>37.299999999999997</v>
      </c>
    </row>
    <row r="27" spans="1:7" s="5" customFormat="1" ht="21" customHeight="1">
      <c r="A27" s="46" t="s">
        <v>22</v>
      </c>
      <c r="B27" s="28">
        <f t="shared" si="0"/>
        <v>20.8</v>
      </c>
      <c r="C27" s="28">
        <f t="shared" si="1"/>
        <v>22.4</v>
      </c>
      <c r="D27" s="28">
        <f t="shared" si="2"/>
        <v>19.2</v>
      </c>
    </row>
    <row r="28" spans="1:7" s="5" customFormat="1" ht="21" customHeight="1">
      <c r="A28" s="46" t="s">
        <v>23</v>
      </c>
      <c r="B28" s="28">
        <f t="shared" si="0"/>
        <v>18.5</v>
      </c>
      <c r="C28" s="28">
        <f t="shared" si="1"/>
        <v>21.1</v>
      </c>
      <c r="D28" s="28">
        <f t="shared" si="2"/>
        <v>15.9</v>
      </c>
    </row>
    <row r="29" spans="1:7" s="5" customFormat="1" ht="21" customHeight="1">
      <c r="A29" s="5" t="s">
        <v>24</v>
      </c>
      <c r="B29" s="28">
        <f t="shared" si="0"/>
        <v>14.7</v>
      </c>
      <c r="C29" s="28">
        <f t="shared" si="1"/>
        <v>14.8</v>
      </c>
      <c r="D29" s="28">
        <f t="shared" si="2"/>
        <v>14.7</v>
      </c>
    </row>
    <row r="30" spans="1:7" s="5" customFormat="1" ht="21" customHeight="1">
      <c r="A30" s="47" t="s">
        <v>25</v>
      </c>
      <c r="B30" s="28">
        <f t="shared" si="0"/>
        <v>12.4</v>
      </c>
      <c r="C30" s="28">
        <f t="shared" si="1"/>
        <v>11.6</v>
      </c>
      <c r="D30" s="28">
        <f t="shared" si="2"/>
        <v>13.3</v>
      </c>
    </row>
    <row r="31" spans="1:7" s="5" customFormat="1" ht="21" customHeight="1">
      <c r="A31" s="47" t="s">
        <v>26</v>
      </c>
      <c r="B31" s="28">
        <f t="shared" si="0"/>
        <v>2.2999999999999998</v>
      </c>
      <c r="C31" s="28">
        <f t="shared" si="1"/>
        <v>3.1</v>
      </c>
      <c r="D31" s="28">
        <f t="shared" si="2"/>
        <v>1.4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7.8</v>
      </c>
      <c r="C33" s="28">
        <f t="shared" si="1"/>
        <v>6.5</v>
      </c>
      <c r="D33" s="28">
        <f t="shared" si="2"/>
        <v>9.1</v>
      </c>
    </row>
    <row r="34" spans="1:5" s="5" customFormat="1" ht="21" customHeight="1">
      <c r="A34" s="48" t="s">
        <v>29</v>
      </c>
      <c r="B34" s="28">
        <f>ROUND((B18*100/$B$8),1)</f>
        <v>4.3</v>
      </c>
      <c r="C34" s="28">
        <f>ROUND((C18*100/$C$8),1)</f>
        <v>3</v>
      </c>
      <c r="D34" s="28">
        <f t="shared" si="2"/>
        <v>5.5</v>
      </c>
    </row>
    <row r="35" spans="1:5" s="5" customFormat="1" ht="21" customHeight="1">
      <c r="A35" s="48" t="s">
        <v>30</v>
      </c>
      <c r="B35" s="28">
        <v>2.1</v>
      </c>
      <c r="C35" s="28">
        <f>ROUND((C19*100/$C$8),1)</f>
        <v>2.2000000000000002</v>
      </c>
      <c r="D35" s="28">
        <f t="shared" si="2"/>
        <v>2.1</v>
      </c>
    </row>
    <row r="36" spans="1:5" s="5" customFormat="1" ht="21" customHeight="1">
      <c r="A36" s="48" t="s">
        <v>31</v>
      </c>
      <c r="B36" s="28">
        <f>ROUND((B20*100/$B$8),1)</f>
        <v>1.4</v>
      </c>
      <c r="C36" s="28">
        <f>ROUND((C20*100/$C$8),1)</f>
        <v>1.3</v>
      </c>
      <c r="D36" s="28">
        <f>ROUND((D20*100/$D$8),1)</f>
        <v>1.5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75" zoomScaleNormal="75" zoomScaleSheetLayoutView="120" zoomScalePageLayoutView="75" workbookViewId="0">
      <selection activeCell="I15" sqref="I15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4</v>
      </c>
      <c r="C6" s="167"/>
      <c r="D6" s="167"/>
      <c r="E6" s="52"/>
    </row>
    <row r="7" spans="1:12" s="20" customFormat="1" ht="21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53"/>
      <c r="F7" s="53"/>
      <c r="G7" s="53"/>
    </row>
    <row r="8" spans="1:12" s="20" customFormat="1" ht="21" customHeight="1">
      <c r="A8" s="27" t="s">
        <v>20</v>
      </c>
      <c r="B8" s="19">
        <v>12535.56</v>
      </c>
      <c r="C8" s="19">
        <v>6701.26</v>
      </c>
      <c r="D8" s="19">
        <v>5834.31</v>
      </c>
      <c r="E8" s="27"/>
    </row>
    <row r="9" spans="1:12" s="20" customFormat="1" ht="21" customHeight="1">
      <c r="A9" s="5" t="s">
        <v>21</v>
      </c>
      <c r="B9" s="19">
        <v>247796.99</v>
      </c>
      <c r="C9" s="19">
        <v>133992.93</v>
      </c>
      <c r="D9" s="19">
        <v>113804.05</v>
      </c>
      <c r="E9" s="27"/>
    </row>
    <row r="10" spans="1:12" s="20" customFormat="1" ht="21" customHeight="1">
      <c r="A10" s="46" t="s">
        <v>22</v>
      </c>
      <c r="B10" s="19">
        <v>160789.29</v>
      </c>
      <c r="C10" s="19">
        <v>96390.02</v>
      </c>
      <c r="D10" s="19">
        <v>64399.27</v>
      </c>
      <c r="E10" s="27"/>
    </row>
    <row r="11" spans="1:12" s="20" customFormat="1" ht="21" customHeight="1">
      <c r="A11" s="46" t="s">
        <v>23</v>
      </c>
      <c r="B11" s="19">
        <v>98328.25</v>
      </c>
      <c r="C11" s="19">
        <v>69935.710000000006</v>
      </c>
      <c r="D11" s="19">
        <v>28392.54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98188.68</v>
      </c>
      <c r="C12" s="24">
        <f>SUM(C13:C15)</f>
        <v>57754.009999999995</v>
      </c>
      <c r="D12" s="24">
        <f>SUM(D13:D15)</f>
        <v>40434</v>
      </c>
      <c r="E12" s="54"/>
    </row>
    <row r="13" spans="1:12" s="5" customFormat="1" ht="21" customHeight="1">
      <c r="A13" s="47" t="s">
        <v>25</v>
      </c>
      <c r="B13" s="19">
        <v>80256.7</v>
      </c>
      <c r="C13" s="19">
        <v>47849.31</v>
      </c>
      <c r="D13" s="19">
        <v>32407</v>
      </c>
      <c r="E13" s="54"/>
      <c r="F13" s="24"/>
    </row>
    <row r="14" spans="1:12" s="5" customFormat="1" ht="21" customHeight="1">
      <c r="A14" s="47" t="s">
        <v>26</v>
      </c>
      <c r="B14" s="19">
        <v>17751.89</v>
      </c>
      <c r="C14" s="19">
        <v>9724.61</v>
      </c>
      <c r="D14" s="19">
        <v>8027</v>
      </c>
      <c r="F14" s="24"/>
    </row>
    <row r="15" spans="1:12" s="5" customFormat="1" ht="21" customHeight="1">
      <c r="A15" s="48" t="s">
        <v>27</v>
      </c>
      <c r="B15" s="19">
        <v>180.09</v>
      </c>
      <c r="C15" s="19">
        <v>180.09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75182.350000000006</v>
      </c>
      <c r="C16" s="24">
        <f>SUM(C17:C19)</f>
        <v>33736.979999999996</v>
      </c>
      <c r="D16" s="24">
        <f>SUM(D17:D19)</f>
        <v>41446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45062.01</v>
      </c>
      <c r="C17" s="19">
        <v>16943.28</v>
      </c>
      <c r="D17" s="19">
        <v>28119</v>
      </c>
      <c r="E17" s="53"/>
      <c r="F17" s="163"/>
      <c r="G17" s="53"/>
    </row>
    <row r="18" spans="1:11" s="20" customFormat="1" ht="21" customHeight="1">
      <c r="A18" s="48" t="s">
        <v>30</v>
      </c>
      <c r="B18" s="19">
        <v>18207.96</v>
      </c>
      <c r="C18" s="19">
        <v>12581.43</v>
      </c>
      <c r="D18" s="19">
        <v>5627</v>
      </c>
      <c r="E18" s="27"/>
      <c r="F18" s="163"/>
    </row>
    <row r="19" spans="1:11" s="20" customFormat="1" ht="21" customHeight="1">
      <c r="A19" s="48" t="s">
        <v>31</v>
      </c>
      <c r="B19" s="19">
        <v>11912.38</v>
      </c>
      <c r="C19" s="19">
        <v>4212.2700000000004</v>
      </c>
      <c r="D19" s="19">
        <v>7700</v>
      </c>
      <c r="E19" s="27"/>
      <c r="F19" s="163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18</v>
      </c>
      <c r="C22" s="168"/>
      <c r="D22" s="168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1.8</v>
      </c>
      <c r="C24" s="28">
        <f t="shared" ref="C24:C35" si="1">ROUND((C8*100/$C$7),1)</f>
        <v>1.7</v>
      </c>
      <c r="D24" s="28">
        <f t="shared" ref="D24:D30" si="2">ROUND((D8*100/$D$7),1)</f>
        <v>2</v>
      </c>
    </row>
    <row r="25" spans="1:11" s="5" customFormat="1" ht="21" customHeight="1">
      <c r="A25" s="5" t="s">
        <v>21</v>
      </c>
      <c r="B25" s="28">
        <f t="shared" si="0"/>
        <v>35.799999999999997</v>
      </c>
      <c r="C25" s="28">
        <f t="shared" si="1"/>
        <v>33.6</v>
      </c>
      <c r="D25" s="28">
        <f t="shared" si="2"/>
        <v>38.700000000000003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23.2</v>
      </c>
      <c r="C26" s="28">
        <f t="shared" si="1"/>
        <v>24.2</v>
      </c>
      <c r="D26" s="28">
        <f t="shared" si="2"/>
        <v>21.9</v>
      </c>
    </row>
    <row r="27" spans="1:11" s="5" customFormat="1" ht="21" customHeight="1">
      <c r="A27" s="46" t="s">
        <v>23</v>
      </c>
      <c r="B27" s="28">
        <f t="shared" si="0"/>
        <v>14.2</v>
      </c>
      <c r="C27" s="28">
        <f t="shared" si="1"/>
        <v>17.5</v>
      </c>
      <c r="D27" s="28">
        <f t="shared" si="2"/>
        <v>9.6</v>
      </c>
    </row>
    <row r="28" spans="1:11" s="5" customFormat="1" ht="21" customHeight="1">
      <c r="A28" s="5" t="s">
        <v>24</v>
      </c>
      <c r="B28" s="28">
        <f t="shared" si="0"/>
        <v>14.2</v>
      </c>
      <c r="C28" s="28">
        <f t="shared" si="1"/>
        <v>14.5</v>
      </c>
      <c r="D28" s="28">
        <f t="shared" si="2"/>
        <v>13.7</v>
      </c>
    </row>
    <row r="29" spans="1:11" s="5" customFormat="1" ht="21" customHeight="1">
      <c r="A29" s="47" t="s">
        <v>25</v>
      </c>
      <c r="B29" s="28">
        <f t="shared" si="0"/>
        <v>11.6</v>
      </c>
      <c r="C29" s="28">
        <f t="shared" si="1"/>
        <v>12</v>
      </c>
      <c r="D29" s="28">
        <f t="shared" si="2"/>
        <v>11</v>
      </c>
    </row>
    <row r="30" spans="1:11" s="5" customFormat="1" ht="21" customHeight="1">
      <c r="A30" s="47" t="s">
        <v>26</v>
      </c>
      <c r="B30" s="28">
        <f t="shared" si="0"/>
        <v>2.6</v>
      </c>
      <c r="C30" s="28">
        <v>2.5</v>
      </c>
      <c r="D30" s="28">
        <f t="shared" si="2"/>
        <v>2.7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v>10.8</v>
      </c>
      <c r="C32" s="28">
        <f t="shared" si="1"/>
        <v>8.5</v>
      </c>
      <c r="D32" s="28">
        <f>ROUND((D16*100/$D$7),1)</f>
        <v>14.1</v>
      </c>
    </row>
    <row r="33" spans="1:5" s="5" customFormat="1" ht="21" customHeight="1">
      <c r="A33" s="48" t="s">
        <v>29</v>
      </c>
      <c r="B33" s="28">
        <f>ROUND((B17*100/$B$7),1)</f>
        <v>6.5</v>
      </c>
      <c r="C33" s="28">
        <v>4.2</v>
      </c>
      <c r="D33" s="28">
        <f>ROUND((D17*100/$D$7),1)</f>
        <v>9.6</v>
      </c>
    </row>
    <row r="34" spans="1:5" s="5" customFormat="1" ht="21" customHeight="1">
      <c r="A34" s="48" t="s">
        <v>30</v>
      </c>
      <c r="B34" s="28">
        <f>ROUND((B18*100/$B$7),1)</f>
        <v>2.6</v>
      </c>
      <c r="C34" s="28">
        <f t="shared" si="1"/>
        <v>3.2</v>
      </c>
      <c r="D34" s="28">
        <f>ROUND((D18*100/$D$7),1)</f>
        <v>1.9</v>
      </c>
    </row>
    <row r="35" spans="1:5" s="5" customFormat="1" ht="21" customHeight="1">
      <c r="A35" s="48" t="s">
        <v>31</v>
      </c>
      <c r="B35" s="28">
        <f>ROUND((B19*100/$B$7),1)</f>
        <v>1.7</v>
      </c>
      <c r="C35" s="28">
        <f t="shared" si="1"/>
        <v>1.1000000000000001</v>
      </c>
      <c r="D35" s="28">
        <f>ROUND((D19*100/$D$7),1)</f>
        <v>2.6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75" zoomScaleNormal="75" zoomScaleSheetLayoutView="120" zoomScalePageLayoutView="75" workbookViewId="0">
      <selection activeCell="B13" sqref="B13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4</v>
      </c>
      <c r="C6" s="170"/>
      <c r="D6" s="170"/>
      <c r="E6" s="61"/>
    </row>
    <row r="7" spans="1:16" s="65" customFormat="1" ht="18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22889.26</v>
      </c>
      <c r="C8" s="19">
        <v>15864.09</v>
      </c>
      <c r="D8" s="19">
        <v>7025.17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22441.73</v>
      </c>
      <c r="C9" s="19">
        <v>8955.5</v>
      </c>
      <c r="D9" s="19">
        <v>13486.24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15683.48</v>
      </c>
      <c r="C11" s="162">
        <v>7163.43</v>
      </c>
      <c r="D11" s="162">
        <v>8520.0400000000009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18096.990000000002</v>
      </c>
      <c r="C12" s="19">
        <v>2977.95</v>
      </c>
      <c r="D12" s="19">
        <v>15119.04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114476.79</v>
      </c>
      <c r="C13" s="19">
        <v>45692.3</v>
      </c>
      <c r="D13" s="19">
        <v>68784.490000000005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207372.67</v>
      </c>
      <c r="C14" s="19">
        <v>117405.55</v>
      </c>
      <c r="D14" s="19">
        <v>89967.12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106184.92</v>
      </c>
      <c r="C16" s="19">
        <v>66874.570000000007</v>
      </c>
      <c r="D16" s="19">
        <v>39310.35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55412.4</v>
      </c>
      <c r="C18" s="19">
        <v>50372.28</v>
      </c>
      <c r="D18" s="19">
        <v>5040.12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130262.89</v>
      </c>
      <c r="C19" s="19">
        <v>83205.240000000005</v>
      </c>
      <c r="D19" s="19">
        <v>47057.65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18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3.3</v>
      </c>
      <c r="C23" s="146">
        <f>ROUND((C8*100/$C$7),1)</f>
        <v>4</v>
      </c>
      <c r="D23" s="146">
        <f>ROUND((D8*100/$D$7),1)</f>
        <v>2.4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3.2</v>
      </c>
      <c r="C24" s="146">
        <f>ROUND((C9*100/$C$7),1)</f>
        <v>2.2000000000000002</v>
      </c>
      <c r="D24" s="146">
        <f t="shared" ref="D24:D34" si="0">ROUND((D9*100/$D$7),1)</f>
        <v>4.5999999999999996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2.2999999999999998</v>
      </c>
      <c r="C26" s="146">
        <f>ROUND((C11*100/$C$7),1)</f>
        <v>1.8</v>
      </c>
      <c r="D26" s="146">
        <f t="shared" si="0"/>
        <v>2.9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2.6</v>
      </c>
      <c r="C27" s="146">
        <f t="shared" ref="C27:C34" si="2">ROUND((C12*100/$C$7),1)</f>
        <v>0.7</v>
      </c>
      <c r="D27" s="146">
        <f t="shared" si="0"/>
        <v>5.0999999999999996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38</v>
      </c>
      <c r="B28" s="146">
        <f t="shared" si="1"/>
        <v>16.5</v>
      </c>
      <c r="C28" s="146">
        <f t="shared" si="2"/>
        <v>11.5</v>
      </c>
      <c r="D28" s="146">
        <f t="shared" si="0"/>
        <v>23.4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63</v>
      </c>
      <c r="B29" s="146">
        <f t="shared" si="1"/>
        <v>29.9</v>
      </c>
      <c r="C29" s="146">
        <f t="shared" si="2"/>
        <v>29.5</v>
      </c>
      <c r="D29" s="146">
        <f t="shared" si="0"/>
        <v>30.6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39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15.3</v>
      </c>
      <c r="C31" s="146">
        <f t="shared" si="2"/>
        <v>16.8</v>
      </c>
      <c r="D31" s="146">
        <v>13.3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66</v>
      </c>
      <c r="B33" s="146">
        <f t="shared" si="1"/>
        <v>8</v>
      </c>
      <c r="C33" s="146">
        <f t="shared" si="2"/>
        <v>12.6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67</v>
      </c>
      <c r="B34" s="146">
        <f t="shared" si="1"/>
        <v>18.8</v>
      </c>
      <c r="C34" s="146">
        <f t="shared" si="2"/>
        <v>20.9</v>
      </c>
      <c r="D34" s="146">
        <f t="shared" si="0"/>
        <v>16</v>
      </c>
      <c r="F34" s="146"/>
      <c r="G34" s="146"/>
      <c r="H34" s="146"/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tabSelected="1" zoomScale="75" zoomScaleNormal="75" zoomScaleSheetLayoutView="75" workbookViewId="0">
      <selection activeCell="B13" sqref="B13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4</v>
      </c>
      <c r="C6" s="171"/>
      <c r="D6" s="171"/>
    </row>
    <row r="7" spans="1:15" s="16" customFormat="1" ht="18.75">
      <c r="A7" s="43" t="s">
        <v>5</v>
      </c>
      <c r="B7" s="158">
        <v>692821.12</v>
      </c>
      <c r="C7" s="158">
        <v>398510.9</v>
      </c>
      <c r="D7" s="158">
        <v>294310.21000000002</v>
      </c>
    </row>
    <row r="8" spans="1:15" s="88" customFormat="1" ht="17.25" customHeight="1">
      <c r="A8" s="151" t="s">
        <v>68</v>
      </c>
      <c r="B8" s="152">
        <v>284740.23</v>
      </c>
      <c r="C8" s="152">
        <v>169702.5</v>
      </c>
      <c r="D8" s="152">
        <v>115037.73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 t="s">
        <v>12</v>
      </c>
      <c r="C9" s="152" t="s">
        <v>12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76383.100000000006</v>
      </c>
      <c r="C10" s="152">
        <v>30167.68</v>
      </c>
      <c r="D10" s="152">
        <v>46215.41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3453.97</v>
      </c>
      <c r="C11" s="152">
        <v>2118.1</v>
      </c>
      <c r="D11" s="152">
        <v>1335.87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 t="s">
        <v>12</v>
      </c>
      <c r="C12" s="152" t="s">
        <v>12</v>
      </c>
      <c r="D12" s="152" t="s">
        <v>12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89328.639999999999</v>
      </c>
      <c r="C13" s="152">
        <v>75484.570000000007</v>
      </c>
      <c r="D13" s="152">
        <v>13844.07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91796.78</v>
      </c>
      <c r="C14" s="152">
        <v>47150.25</v>
      </c>
      <c r="D14" s="152">
        <v>44646.52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17262.2</v>
      </c>
      <c r="C15" s="152">
        <v>15714.98</v>
      </c>
      <c r="D15" s="152">
        <v>1547.22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29414.66</v>
      </c>
      <c r="C16" s="152">
        <v>11423.67</v>
      </c>
      <c r="D16" s="152">
        <v>17990.990000000002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61.48</v>
      </c>
      <c r="C17" s="152">
        <v>61.48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2397.37</v>
      </c>
      <c r="C18" s="152">
        <v>57.7</v>
      </c>
      <c r="D18" s="152">
        <v>2339.6799999999998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 t="s">
        <v>12</v>
      </c>
      <c r="C19" s="152" t="s">
        <v>12</v>
      </c>
      <c r="D19" s="152" t="s">
        <v>12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2473.15</v>
      </c>
      <c r="C20" s="152">
        <v>285.89</v>
      </c>
      <c r="D20" s="152">
        <v>2187.2600000000002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263.35000000000002</v>
      </c>
      <c r="C21" s="152">
        <v>212.74</v>
      </c>
      <c r="D21" s="152">
        <v>50.61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38529.22</v>
      </c>
      <c r="C22" s="152">
        <v>22716.05</v>
      </c>
      <c r="D22" s="152">
        <v>15813.17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29215.919999999998</v>
      </c>
      <c r="C23" s="152">
        <v>10886.34</v>
      </c>
      <c r="D23" s="152">
        <v>18329.580000000002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12704.95</v>
      </c>
      <c r="C24" s="152">
        <v>4596.09</v>
      </c>
      <c r="D24" s="152">
        <v>8108.86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3363.46</v>
      </c>
      <c r="C25" s="152">
        <v>2433.9899999999998</v>
      </c>
      <c r="D25" s="152">
        <v>929.47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8313.14</v>
      </c>
      <c r="C26" s="152">
        <v>4917.1400000000003</v>
      </c>
      <c r="D26" s="152">
        <v>3396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3119.5</v>
      </c>
      <c r="C28" s="152">
        <v>581.73</v>
      </c>
      <c r="D28" s="152">
        <v>2537.7800000000002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18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41.1</v>
      </c>
      <c r="C33" s="67">
        <f>ROUND((C8*100/$C$7),1)</f>
        <v>42.6</v>
      </c>
      <c r="D33" s="67">
        <f>ROUND((D8*100/$D$7),1)</f>
        <v>39.1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 t="s">
        <v>12</v>
      </c>
      <c r="C34" s="67" t="s">
        <v>12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11</v>
      </c>
      <c r="C35" s="67">
        <f t="shared" ref="C35:C51" si="1">ROUND((C10*100/$C$7),1)</f>
        <v>7.6</v>
      </c>
      <c r="D35" s="67">
        <f>ROUND((D10*100/$D$7),1)</f>
        <v>15.7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>
        <f t="shared" si="0"/>
        <v>0.5</v>
      </c>
      <c r="C36" s="67">
        <f t="shared" si="1"/>
        <v>0.5</v>
      </c>
      <c r="D36" s="67">
        <f>ROUND((D11*100/$D$7),1)</f>
        <v>0.5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 t="s">
        <v>12</v>
      </c>
      <c r="C37" s="67" t="s">
        <v>12</v>
      </c>
      <c r="D37" s="67" t="s">
        <v>12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12.9</v>
      </c>
      <c r="C38" s="67">
        <f t="shared" si="1"/>
        <v>18.899999999999999</v>
      </c>
      <c r="D38" s="67">
        <f t="shared" ref="D38:D53" si="2">ROUND((D13*100/$D$7),1)</f>
        <v>4.7</v>
      </c>
      <c r="F38" s="97"/>
      <c r="O38" s="97"/>
    </row>
    <row r="39" spans="1:15" ht="17.25" customHeight="1">
      <c r="A39" s="153" t="s">
        <v>72</v>
      </c>
      <c r="B39" s="67">
        <v>13.3</v>
      </c>
      <c r="C39" s="67">
        <f t="shared" si="1"/>
        <v>11.8</v>
      </c>
      <c r="D39" s="67">
        <f t="shared" si="2"/>
        <v>15.2</v>
      </c>
    </row>
    <row r="40" spans="1:15" ht="17.25" customHeight="1">
      <c r="A40" s="74" t="s">
        <v>73</v>
      </c>
      <c r="B40" s="67">
        <f t="shared" si="0"/>
        <v>2.5</v>
      </c>
      <c r="C40" s="67">
        <f t="shared" si="1"/>
        <v>3.9</v>
      </c>
      <c r="D40" s="67">
        <f t="shared" si="2"/>
        <v>0.5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2.9</v>
      </c>
      <c r="D41" s="67">
        <f t="shared" si="2"/>
        <v>6.1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 t="s">
        <v>103</v>
      </c>
      <c r="C42" s="67" t="s">
        <v>103</v>
      </c>
      <c r="D42" s="67" t="s">
        <v>12</v>
      </c>
    </row>
    <row r="43" spans="1:15" ht="17.25" customHeight="1">
      <c r="A43" s="74" t="s">
        <v>76</v>
      </c>
      <c r="B43" s="67">
        <f t="shared" si="0"/>
        <v>0.3</v>
      </c>
      <c r="C43" s="67" t="s">
        <v>103</v>
      </c>
      <c r="D43" s="67">
        <f t="shared" si="2"/>
        <v>0.8</v>
      </c>
    </row>
    <row r="44" spans="1:15" ht="17.25" customHeight="1">
      <c r="A44" s="74" t="s">
        <v>77</v>
      </c>
      <c r="B44" s="67" t="s">
        <v>12</v>
      </c>
      <c r="C44" s="67" t="s">
        <v>12</v>
      </c>
      <c r="D44" s="67" t="s">
        <v>12</v>
      </c>
    </row>
    <row r="45" spans="1:15" ht="17.25" customHeight="1">
      <c r="A45" s="74" t="s">
        <v>78</v>
      </c>
      <c r="B45" s="67">
        <f t="shared" si="0"/>
        <v>0.4</v>
      </c>
      <c r="C45" s="67">
        <f t="shared" si="1"/>
        <v>0.1</v>
      </c>
      <c r="D45" s="67">
        <f t="shared" si="2"/>
        <v>0.7</v>
      </c>
    </row>
    <row r="46" spans="1:15" ht="17.25" customHeight="1">
      <c r="A46" s="74" t="s">
        <v>79</v>
      </c>
      <c r="B46" s="67" t="s">
        <v>103</v>
      </c>
      <c r="C46" s="67">
        <f t="shared" si="1"/>
        <v>0.1</v>
      </c>
      <c r="D46" s="67" t="s">
        <v>103</v>
      </c>
    </row>
    <row r="47" spans="1:15" ht="17.25" customHeight="1">
      <c r="A47" s="57" t="s">
        <v>87</v>
      </c>
      <c r="B47" s="67">
        <f t="shared" si="0"/>
        <v>5.6</v>
      </c>
      <c r="C47" s="67">
        <f t="shared" si="1"/>
        <v>5.7</v>
      </c>
      <c r="D47" s="67">
        <f t="shared" si="2"/>
        <v>5.4</v>
      </c>
    </row>
    <row r="48" spans="1:15" ht="17.25" customHeight="1">
      <c r="A48" s="57" t="s">
        <v>80</v>
      </c>
      <c r="B48" s="67">
        <f t="shared" si="0"/>
        <v>4.2</v>
      </c>
      <c r="C48" s="67">
        <f t="shared" si="1"/>
        <v>2.7</v>
      </c>
      <c r="D48" s="67">
        <f t="shared" si="2"/>
        <v>6.2</v>
      </c>
    </row>
    <row r="49" spans="1:5" ht="17.25" customHeight="1">
      <c r="A49" s="57" t="s">
        <v>81</v>
      </c>
      <c r="B49" s="67">
        <f t="shared" si="0"/>
        <v>1.8</v>
      </c>
      <c r="C49" s="67">
        <f t="shared" si="1"/>
        <v>1.2</v>
      </c>
      <c r="D49" s="67">
        <f t="shared" si="2"/>
        <v>2.8</v>
      </c>
    </row>
    <row r="50" spans="1:5" ht="17.25" customHeight="1">
      <c r="A50" s="57" t="s">
        <v>82</v>
      </c>
      <c r="B50" s="67">
        <f t="shared" si="0"/>
        <v>0.5</v>
      </c>
      <c r="C50" s="67">
        <f t="shared" si="1"/>
        <v>0.6</v>
      </c>
      <c r="D50" s="67">
        <f t="shared" si="2"/>
        <v>0.3</v>
      </c>
    </row>
    <row r="51" spans="1:5" ht="17.25" customHeight="1">
      <c r="A51" s="57" t="s">
        <v>83</v>
      </c>
      <c r="B51" s="67">
        <f t="shared" si="0"/>
        <v>1.2</v>
      </c>
      <c r="C51" s="67">
        <f t="shared" si="1"/>
        <v>1.2</v>
      </c>
      <c r="D51" s="67">
        <v>1.1000000000000001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0.5</v>
      </c>
      <c r="C53" s="67">
        <v>0.2</v>
      </c>
      <c r="D53" s="67">
        <f t="shared" si="2"/>
        <v>0.9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4</v>
      </c>
      <c r="C6" s="173"/>
      <c r="D6" s="173"/>
      <c r="E6" s="107"/>
    </row>
    <row r="7" spans="1:13" s="112" customFormat="1" ht="24.95" customHeight="1">
      <c r="A7" s="109" t="s">
        <v>5</v>
      </c>
      <c r="B7" s="160">
        <v>692821.12</v>
      </c>
      <c r="C7" s="160">
        <v>398510.9</v>
      </c>
      <c r="D7" s="160">
        <v>294310.21000000002</v>
      </c>
      <c r="E7" s="111"/>
    </row>
    <row r="8" spans="1:13" s="3" customFormat="1" ht="24.95" customHeight="1">
      <c r="A8" s="3" t="s">
        <v>44</v>
      </c>
      <c r="B8" s="121">
        <v>22401.4</v>
      </c>
      <c r="C8" s="121">
        <v>19122.310000000001</v>
      </c>
      <c r="D8" s="121">
        <v>3279.08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81768.7</v>
      </c>
      <c r="C9" s="121">
        <v>38468.620000000003</v>
      </c>
      <c r="D9" s="121">
        <v>43300.08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245705.5</v>
      </c>
      <c r="C10" s="121">
        <v>170339.26</v>
      </c>
      <c r="D10" s="121">
        <v>75366.25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242494.54</v>
      </c>
      <c r="C11" s="121">
        <v>129763.58</v>
      </c>
      <c r="D11" s="121">
        <v>112730.95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100390.88</v>
      </c>
      <c r="C12" s="121">
        <v>40817.120000000003</v>
      </c>
      <c r="D12" s="121">
        <v>59573.760000000002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60.09</v>
      </c>
      <c r="C13" s="121" t="s">
        <v>12</v>
      </c>
      <c r="D13" s="121">
        <v>60.09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18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3.2</v>
      </c>
      <c r="C16" s="118">
        <f t="shared" si="1"/>
        <v>4.8</v>
      </c>
      <c r="D16" s="118">
        <f>ROUND((D8*100/$D$7),1)</f>
        <v>1.1000000000000001</v>
      </c>
      <c r="E16" s="4"/>
    </row>
    <row r="17" spans="1:13" s="3" customFormat="1" ht="24.95" customHeight="1">
      <c r="A17" s="116" t="s">
        <v>45</v>
      </c>
      <c r="B17" s="118">
        <f t="shared" si="0"/>
        <v>11.8</v>
      </c>
      <c r="C17" s="118">
        <f t="shared" si="1"/>
        <v>9.6999999999999993</v>
      </c>
      <c r="D17" s="118">
        <f>ROUND((D9*100/$D$7),1)</f>
        <v>14.7</v>
      </c>
      <c r="E17" s="4"/>
    </row>
    <row r="18" spans="1:13" s="3" customFormat="1" ht="24.95" customHeight="1">
      <c r="A18" s="116" t="s">
        <v>46</v>
      </c>
      <c r="B18" s="118">
        <f t="shared" si="0"/>
        <v>35.5</v>
      </c>
      <c r="C18" s="118">
        <f t="shared" si="1"/>
        <v>42.7</v>
      </c>
      <c r="D18" s="118">
        <f>ROUND((D10*100/$D$7),1)</f>
        <v>25.6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35</v>
      </c>
      <c r="C19" s="118">
        <f t="shared" si="1"/>
        <v>32.6</v>
      </c>
      <c r="D19" s="118">
        <f>ROUND((D11*100/$D$7),1)</f>
        <v>38.299999999999997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14.5</v>
      </c>
      <c r="C20" s="118">
        <f t="shared" si="1"/>
        <v>10.199999999999999</v>
      </c>
      <c r="D20" s="118">
        <v>20.3</v>
      </c>
      <c r="E20" s="119"/>
    </row>
    <row r="21" spans="1:13" ht="24.95" customHeight="1">
      <c r="A21" s="120" t="s">
        <v>49</v>
      </c>
      <c r="B21" s="118" t="s">
        <v>103</v>
      </c>
      <c r="C21" s="118" t="s">
        <v>12</v>
      </c>
      <c r="D21" s="118" t="s">
        <v>103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 t="s">
        <v>92</v>
      </c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4</v>
      </c>
      <c r="C6" s="173"/>
      <c r="D6" s="173"/>
      <c r="E6" s="127"/>
    </row>
    <row r="7" spans="1:6" s="131" customFormat="1" ht="30.75" customHeight="1">
      <c r="A7" s="109" t="s">
        <v>5</v>
      </c>
      <c r="B7" s="129">
        <v>692821.12</v>
      </c>
      <c r="C7" s="129">
        <v>398510.9</v>
      </c>
      <c r="D7" s="129">
        <v>294310.21000000002</v>
      </c>
      <c r="E7" s="130"/>
    </row>
    <row r="8" spans="1:6" s="135" customFormat="1" ht="30.75" customHeight="1">
      <c r="A8" s="2" t="s">
        <v>91</v>
      </c>
      <c r="B8" s="132">
        <v>66.03</v>
      </c>
      <c r="C8" s="132">
        <v>66.03</v>
      </c>
      <c r="D8" s="132" t="s">
        <v>12</v>
      </c>
      <c r="E8" s="133"/>
      <c r="F8" s="129"/>
    </row>
    <row r="9" spans="1:6" s="135" customFormat="1" ht="30.75" customHeight="1">
      <c r="A9" s="136" t="s">
        <v>51</v>
      </c>
      <c r="B9" s="132">
        <v>10038.49</v>
      </c>
      <c r="C9" s="132">
        <v>5395.52</v>
      </c>
      <c r="D9" s="132">
        <v>4642.9799999999996</v>
      </c>
      <c r="E9" s="133"/>
      <c r="F9" s="129"/>
    </row>
    <row r="10" spans="1:6" s="135" customFormat="1" ht="30.75" customHeight="1">
      <c r="A10" s="137" t="s">
        <v>52</v>
      </c>
      <c r="B10" s="132">
        <v>24284.58</v>
      </c>
      <c r="C10" s="132">
        <v>11753.1</v>
      </c>
      <c r="D10" s="132">
        <v>12531.48</v>
      </c>
      <c r="E10" s="133"/>
      <c r="F10" s="19"/>
    </row>
    <row r="11" spans="1:6" s="135" customFormat="1" ht="30.75" customHeight="1">
      <c r="A11" s="137" t="s">
        <v>53</v>
      </c>
      <c r="B11" s="132">
        <v>81739.23</v>
      </c>
      <c r="C11" s="132">
        <v>43103.519999999997</v>
      </c>
      <c r="D11" s="132">
        <v>38635.71</v>
      </c>
      <c r="E11" s="133"/>
      <c r="F11" s="132"/>
    </row>
    <row r="12" spans="1:6" s="122" customFormat="1" ht="30.75" customHeight="1">
      <c r="A12" s="137" t="s">
        <v>54</v>
      </c>
      <c r="B12" s="132">
        <v>35841.22</v>
      </c>
      <c r="C12" s="132">
        <v>20184.689999999999</v>
      </c>
      <c r="D12" s="132">
        <v>15656.53</v>
      </c>
      <c r="E12" s="138"/>
      <c r="F12" s="33"/>
    </row>
    <row r="13" spans="1:6" s="122" customFormat="1" ht="30.75" customHeight="1">
      <c r="A13" s="137" t="s">
        <v>55</v>
      </c>
      <c r="B13" s="132">
        <v>55418.02</v>
      </c>
      <c r="C13" s="132">
        <v>28812.71</v>
      </c>
      <c r="D13" s="132">
        <v>26605.31</v>
      </c>
      <c r="E13" s="138"/>
      <c r="F13" s="33"/>
    </row>
    <row r="14" spans="1:6" s="122" customFormat="1" ht="30.75" customHeight="1">
      <c r="A14" s="137" t="s">
        <v>56</v>
      </c>
      <c r="B14" s="132">
        <v>174342.33</v>
      </c>
      <c r="C14" s="132">
        <v>88389.77</v>
      </c>
      <c r="D14" s="132">
        <v>85952.57</v>
      </c>
      <c r="E14" s="138"/>
      <c r="F14" s="139"/>
    </row>
    <row r="15" spans="1:6" s="122" customFormat="1" ht="30.75" customHeight="1">
      <c r="A15" s="140" t="s">
        <v>57</v>
      </c>
      <c r="B15" s="132">
        <v>311091.20000000001</v>
      </c>
      <c r="C15" s="132">
        <v>200805.56</v>
      </c>
      <c r="D15" s="132">
        <v>110285.64</v>
      </c>
      <c r="E15" s="138"/>
      <c r="F15" s="138"/>
    </row>
    <row r="16" spans="1:6" s="122" customFormat="1" ht="30" customHeight="1">
      <c r="A16" s="5"/>
      <c r="B16" s="168" t="s">
        <v>18</v>
      </c>
      <c r="C16" s="168"/>
      <c r="D16" s="168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 t="s">
        <v>103</v>
      </c>
      <c r="C18" s="118" t="s">
        <v>103</v>
      </c>
      <c r="D18" s="118" t="s">
        <v>12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1.4</v>
      </c>
      <c r="C19" s="118">
        <f>ROUND((C9*100/$C$7),1)</f>
        <v>1.4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3.5</v>
      </c>
      <c r="C20" s="141">
        <f t="shared" ref="C20:C25" si="2">ROUND((C10*100/$C$7),1)</f>
        <v>2.9</v>
      </c>
      <c r="D20" s="118">
        <f t="shared" si="1"/>
        <v>4.3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11.8</v>
      </c>
      <c r="C21" s="141">
        <f t="shared" si="2"/>
        <v>10.8</v>
      </c>
      <c r="D21" s="118">
        <f t="shared" si="1"/>
        <v>13.1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5.2</v>
      </c>
      <c r="C22" s="141">
        <f t="shared" si="2"/>
        <v>5.0999999999999996</v>
      </c>
      <c r="D22" s="118">
        <f t="shared" si="1"/>
        <v>5.3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</v>
      </c>
      <c r="C23" s="141">
        <f t="shared" si="2"/>
        <v>7.2</v>
      </c>
      <c r="D23" s="118">
        <f t="shared" si="1"/>
        <v>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25.2</v>
      </c>
      <c r="C24" s="141">
        <f t="shared" si="2"/>
        <v>22.2</v>
      </c>
      <c r="D24" s="118">
        <f t="shared" si="1"/>
        <v>29.2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44.9</v>
      </c>
      <c r="C25" s="126">
        <f t="shared" si="2"/>
        <v>50.4</v>
      </c>
      <c r="D25" s="126">
        <f t="shared" si="1"/>
        <v>37.5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2013-07-15T13:20:31Z</cp:lastPrinted>
  <dcterms:created xsi:type="dcterms:W3CDTF">2009-09-25T04:36:33Z</dcterms:created>
  <dcterms:modified xsi:type="dcterms:W3CDTF">2013-07-31T09:14:26Z</dcterms:modified>
</cp:coreProperties>
</file>