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20115" windowHeight="8505"/>
  </bookViews>
  <sheets>
    <sheet name="T-16.4" sheetId="1" r:id="rId1"/>
  </sheets>
  <calcPr calcId="144525"/>
</workbook>
</file>

<file path=xl/calcChain.xml><?xml version="1.0" encoding="utf-8"?>
<calcChain xmlns="http://schemas.openxmlformats.org/spreadsheetml/2006/main">
  <c r="K15" i="1" l="1"/>
  <c r="J15" i="1"/>
  <c r="G15" i="1"/>
  <c r="F15" i="1"/>
  <c r="E15" i="1"/>
  <c r="L8" i="1"/>
  <c r="K8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<sst xmlns="http://schemas.openxmlformats.org/spreadsheetml/2006/main" count="49" uniqueCount="41">
  <si>
    <t xml:space="preserve">ตาราง   </t>
  </si>
  <si>
    <t>รายได้จากการจัดเก็บเงินภาษีของกรมสรรพากร จำแนกตามประเภทภาษี เป็นรายอำเภอ พ.ศ. 2557</t>
  </si>
  <si>
    <t>Table</t>
  </si>
  <si>
    <t>Revenue Tax by Type Of Taxes and District: 2014</t>
  </si>
  <si>
    <t>รวม</t>
  </si>
  <si>
    <t>ประเภทภาษี (บาท) Type of  taxes (Baht)</t>
  </si>
  <si>
    <t>อำเภอ</t>
  </si>
  <si>
    <t>Total</t>
  </si>
  <si>
    <t>บุคคลธรรมดา</t>
  </si>
  <si>
    <t>นิติบุคคล</t>
  </si>
  <si>
    <t>การค้า</t>
  </si>
  <si>
    <t>มูลค่าเพิ่ม</t>
  </si>
  <si>
    <t>ธุรกิจเฉพาะ</t>
  </si>
  <si>
    <t>อากรแสตมป์</t>
  </si>
  <si>
    <t>อื่น ๆ</t>
  </si>
  <si>
    <t>District</t>
  </si>
  <si>
    <t>Personal income tax</t>
  </si>
  <si>
    <t>Corporate income tax</t>
  </si>
  <si>
    <t>Business tax</t>
  </si>
  <si>
    <t>Value added tax</t>
  </si>
  <si>
    <t>Specific duties</t>
  </si>
  <si>
    <t>Stamp duties</t>
  </si>
  <si>
    <t>Others</t>
  </si>
  <si>
    <t>รวมยอด</t>
  </si>
  <si>
    <t xml:space="preserve">    เมืองนนทบุรี</t>
  </si>
  <si>
    <t xml:space="preserve">   Mueang Nonthaburi</t>
  </si>
  <si>
    <t xml:space="preserve">    บางกรวย</t>
  </si>
  <si>
    <t>-</t>
  </si>
  <si>
    <t xml:space="preserve">  Bang Kruai</t>
  </si>
  <si>
    <t xml:space="preserve">    บางใหญ่</t>
  </si>
  <si>
    <t xml:space="preserve">  Bang Yai</t>
  </si>
  <si>
    <t xml:space="preserve">    บางบัวทอง</t>
  </si>
  <si>
    <t xml:space="preserve">  Bang Bua Thong</t>
  </si>
  <si>
    <t xml:space="preserve">    ไทรน้อย</t>
  </si>
  <si>
    <t xml:space="preserve">  Sai Noi</t>
  </si>
  <si>
    <t xml:space="preserve">    ปากเกร็ด</t>
  </si>
  <si>
    <t xml:space="preserve">  Pak Kret</t>
  </si>
  <si>
    <t xml:space="preserve">    หน่วยงานอื่นๆ จัดเก็บ</t>
  </si>
  <si>
    <t xml:space="preserve">   Others</t>
  </si>
  <si>
    <t xml:space="preserve">       ที่มา:  สำนักงานสรรพากรพื้นที่นนทบุรี</t>
  </si>
  <si>
    <t xml:space="preserve">  Source:  Nonthburi  Provincial Revenue Office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</si>
</sst>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187" formatCode="0.0"/>
    <numFmt numFmtId="188" formatCode="_-* #,##0.0_-;\-* #,##0.0_-;_-* &quot;-&quot;_-;_-@_-"/>
  </numFmts>
  <fonts count="6" x14ac:knownFonts="1">
    <font>
      <sz val="14"/>
      <name val="Cordia New"/>
      <family val="2"/>
    </font>
    <font>
      <sz val="14"/>
      <name val="Cordia New"/>
      <family val="2"/>
    </font>
    <font>
      <b/>
      <sz val="20"/>
      <name val="TH SarabunPSK"/>
      <family val="2"/>
    </font>
    <font>
      <sz val="18"/>
      <name val="TH SarabunPSK"/>
      <family val="2"/>
    </font>
    <font>
      <sz val="20"/>
      <name val="TH SarabunPSK"/>
      <family val="2"/>
    </font>
    <font>
      <b/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87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/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/>
    <xf numFmtId="0" fontId="3" fillId="0" borderId="0" xfId="0" applyFont="1"/>
    <xf numFmtId="41" fontId="5" fillId="0" borderId="0" xfId="0" applyNumberFormat="1" applyFont="1" applyBorder="1" applyAlignment="1">
      <alignment horizontal="center" vertical="center"/>
    </xf>
    <xf numFmtId="41" fontId="5" fillId="0" borderId="8" xfId="0" applyNumberFormat="1" applyFont="1" applyBorder="1" applyAlignment="1">
      <alignment horizontal="center" vertical="center"/>
    </xf>
    <xf numFmtId="188" fontId="5" fillId="0" borderId="9" xfId="0" applyNumberFormat="1" applyFont="1" applyBorder="1" applyAlignment="1">
      <alignment vertical="center"/>
    </xf>
    <xf numFmtId="41" fontId="5" fillId="0" borderId="10" xfId="0" applyNumberFormat="1" applyFont="1" applyBorder="1" applyAlignment="1">
      <alignment horizontal="center" vertical="center"/>
    </xf>
    <xf numFmtId="41" fontId="3" fillId="0" borderId="0" xfId="0" applyNumberFormat="1" applyFont="1" applyBorder="1" applyAlignment="1">
      <alignment horizontal="left" vertical="center"/>
    </xf>
    <xf numFmtId="41" fontId="3" fillId="0" borderId="8" xfId="0" applyNumberFormat="1" applyFont="1" applyBorder="1" applyAlignment="1">
      <alignment horizontal="left" vertical="center"/>
    </xf>
    <xf numFmtId="188" fontId="3" fillId="0" borderId="9" xfId="0" applyNumberFormat="1" applyFont="1" applyBorder="1" applyAlignment="1">
      <alignment horizontal="right" vertical="center"/>
    </xf>
    <xf numFmtId="41" fontId="3" fillId="0" borderId="10" xfId="0" applyNumberFormat="1" applyFont="1" applyBorder="1" applyAlignment="1">
      <alignment horizontal="left" vertical="center"/>
    </xf>
    <xf numFmtId="188" fontId="3" fillId="0" borderId="9" xfId="0" applyNumberFormat="1" applyFont="1" applyBorder="1" applyAlignment="1">
      <alignment vertical="center"/>
    </xf>
    <xf numFmtId="41" fontId="3" fillId="0" borderId="11" xfId="0" applyNumberFormat="1" applyFont="1" applyBorder="1" applyAlignment="1">
      <alignment horizontal="left" vertical="center"/>
    </xf>
    <xf numFmtId="41" fontId="3" fillId="0" borderId="12" xfId="0" applyNumberFormat="1" applyFont="1" applyBorder="1" applyAlignment="1">
      <alignment horizontal="left" vertical="center"/>
    </xf>
    <xf numFmtId="4" fontId="3" fillId="0" borderId="13" xfId="0" applyNumberFormat="1" applyFont="1" applyBorder="1"/>
    <xf numFmtId="0" fontId="3" fillId="0" borderId="13" xfId="0" applyFont="1" applyBorder="1"/>
    <xf numFmtId="41" fontId="3" fillId="0" borderId="14" xfId="0" applyNumberFormat="1" applyFont="1" applyBorder="1" applyAlignment="1">
      <alignment horizontal="left" vertical="center"/>
    </xf>
    <xf numFmtId="4" fontId="3" fillId="0" borderId="0" xfId="0" applyNumberFormat="1" applyFont="1" applyBorder="1"/>
    <xf numFmtId="0" fontId="3" fillId="0" borderId="0" xfId="0" applyFont="1" applyBorder="1"/>
  </cellXfs>
  <cellStyles count="2">
    <cellStyle name="Normal" xfId="0" builtinId="0"/>
    <cellStyle name="ปกติ_E9213-4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0</xdr:rowOff>
    </xdr:from>
    <xdr:to>
      <xdr:col>13</xdr:col>
      <xdr:colOff>0</xdr:colOff>
      <xdr:row>18</xdr:row>
      <xdr:rowOff>257175</xdr:rowOff>
    </xdr:to>
    <xdr:grpSp>
      <xdr:nvGrpSpPr>
        <xdr:cNvPr id="2" name="Group 4"/>
        <xdr:cNvGrpSpPr>
          <a:grpSpLocks/>
        </xdr:cNvGrpSpPr>
      </xdr:nvGrpSpPr>
      <xdr:grpSpPr bwMode="auto">
        <a:xfrm rot="-2472">
          <a:off x="14268450" y="0"/>
          <a:ext cx="0" cy="8210550"/>
          <a:chOff x="636" y="7"/>
          <a:chExt cx="25" cy="502"/>
        </a:xfrm>
      </xdr:grpSpPr>
      <xdr:sp macro="" textlink="">
        <xdr:nvSpPr>
          <xdr:cNvPr id="3" name="Rectangle 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Rectangle 6"/>
          <xdr:cNvSpPr>
            <a:spLocks noChangeArrowheads="1"/>
          </xdr:cNvSpPr>
        </xdr:nvSpPr>
        <xdr:spPr bwMode="auto">
          <a:xfrm>
            <a:off x="637" y="7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0</xdr:colOff>
      <xdr:row>1</xdr:row>
      <xdr:rowOff>114300</xdr:rowOff>
    </xdr:to>
    <xdr:sp macro="" textlink="">
      <xdr:nvSpPr>
        <xdr:cNvPr id="5" name="Text Box 7"/>
        <xdr:cNvSpPr txBox="1">
          <a:spLocks noChangeArrowheads="1"/>
        </xdr:cNvSpPr>
      </xdr:nvSpPr>
      <xdr:spPr bwMode="auto">
        <a:xfrm>
          <a:off x="14268450" y="0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ctr" upright="1"/>
        <a:lstStyle/>
        <a:p>
          <a:pPr algn="ct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 New" pitchFamily="18" charset="-34"/>
              <a:cs typeface="Angsana New" pitchFamily="18" charset="-34"/>
            </a:rPr>
            <a:t>1</a:t>
          </a:r>
          <a:r>
            <a:rPr lang="en-US" sz="1400" b="1" i="0" strike="noStrike">
              <a:solidFill>
                <a:srgbClr val="000000"/>
              </a:solidFill>
              <a:latin typeface="Angsana New" pitchFamily="18" charset="-34"/>
              <a:cs typeface="Angsana New" pitchFamily="18" charset="-34"/>
            </a:rPr>
            <a:t>48</a:t>
          </a:r>
          <a:endParaRPr lang="th-TH" sz="1400" b="1" i="0" strike="noStrike">
            <a:solidFill>
              <a:srgbClr val="000000"/>
            </a:solidFill>
            <a:latin typeface="Angsana New" pitchFamily="18" charset="-34"/>
            <a:cs typeface="Angsana New" pitchFamily="18" charset="-34"/>
          </a:endParaRPr>
        </a:p>
      </xdr:txBody>
    </xdr:sp>
    <xdr:clientData/>
  </xdr:twoCellAnchor>
  <xdr:twoCellAnchor>
    <xdr:from>
      <xdr:col>13</xdr:col>
      <xdr:colOff>0</xdr:colOff>
      <xdr:row>1</xdr:row>
      <xdr:rowOff>200025</xdr:rowOff>
    </xdr:from>
    <xdr:to>
      <xdr:col>13</xdr:col>
      <xdr:colOff>0</xdr:colOff>
      <xdr:row>10</xdr:row>
      <xdr:rowOff>114300</xdr:rowOff>
    </xdr:to>
    <xdr:sp macro="" textlink="">
      <xdr:nvSpPr>
        <xdr:cNvPr id="6" name="Text Box 8"/>
        <xdr:cNvSpPr txBox="1">
          <a:spLocks noChangeArrowheads="1"/>
        </xdr:cNvSpPr>
      </xdr:nvSpPr>
      <xdr:spPr bwMode="auto">
        <a:xfrm>
          <a:off x="14268450" y="533400"/>
          <a:ext cx="0" cy="3752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สถิติการคลัง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/>
  </sheetPr>
  <dimension ref="A1:M23"/>
  <sheetViews>
    <sheetView showGridLines="0" tabSelected="1" zoomScale="70" zoomScaleNormal="70" workbookViewId="0">
      <selection activeCell="F14" sqref="F14"/>
    </sheetView>
  </sheetViews>
  <sheetFormatPr defaultRowHeight="23.1" customHeight="1" x14ac:dyDescent="0.35"/>
  <cols>
    <col min="1" max="1" width="1.7109375" style="28" customWidth="1"/>
    <col min="2" max="2" width="8.140625" style="28" customWidth="1"/>
    <col min="3" max="3" width="7.7109375" style="28" customWidth="1"/>
    <col min="4" max="4" width="9.7109375" style="28" customWidth="1"/>
    <col min="5" max="5" width="21.140625" style="28" customWidth="1"/>
    <col min="6" max="6" width="24.140625" style="28" customWidth="1"/>
    <col min="7" max="7" width="25.28515625" style="28" customWidth="1"/>
    <col min="8" max="8" width="18" style="28" customWidth="1"/>
    <col min="9" max="9" width="20.5703125" style="28" customWidth="1"/>
    <col min="10" max="10" width="18" style="28" customWidth="1"/>
    <col min="11" max="11" width="17" style="28" customWidth="1"/>
    <col min="12" max="12" width="14.85546875" style="28" customWidth="1"/>
    <col min="13" max="13" width="27.7109375" style="28" customWidth="1"/>
    <col min="14" max="14" width="5.140625" style="28" customWidth="1"/>
    <col min="15" max="16384" width="9.140625" style="28"/>
  </cols>
  <sheetData>
    <row r="1" spans="1:13" s="2" customFormat="1" ht="26.25" x14ac:dyDescent="0.4">
      <c r="A1" s="1" t="s">
        <v>0</v>
      </c>
      <c r="C1" s="3">
        <v>16.399999999999999</v>
      </c>
      <c r="D1" s="1" t="s">
        <v>1</v>
      </c>
    </row>
    <row r="2" spans="1:13" s="5" customFormat="1" ht="27" customHeight="1" x14ac:dyDescent="0.4">
      <c r="A2" s="4" t="s">
        <v>2</v>
      </c>
      <c r="C2" s="3">
        <v>16.399999999999999</v>
      </c>
      <c r="D2" s="4" t="s">
        <v>3</v>
      </c>
    </row>
    <row r="4" spans="1:13" s="13" customFormat="1" ht="30" customHeight="1" x14ac:dyDescent="0.5">
      <c r="A4" s="6"/>
      <c r="B4" s="6"/>
      <c r="C4" s="6"/>
      <c r="D4" s="7"/>
      <c r="E4" s="8" t="s">
        <v>4</v>
      </c>
      <c r="F4" s="9" t="s">
        <v>5</v>
      </c>
      <c r="G4" s="10"/>
      <c r="H4" s="10"/>
      <c r="I4" s="10"/>
      <c r="J4" s="10"/>
      <c r="K4" s="10"/>
      <c r="L4" s="11"/>
      <c r="M4" s="12"/>
    </row>
    <row r="5" spans="1:13" s="13" customFormat="1" ht="30" customHeight="1" x14ac:dyDescent="0.5">
      <c r="A5" s="14" t="s">
        <v>6</v>
      </c>
      <c r="B5" s="14"/>
      <c r="C5" s="14"/>
      <c r="D5" s="15"/>
      <c r="E5" s="16" t="s">
        <v>7</v>
      </c>
      <c r="F5" s="16" t="s">
        <v>8</v>
      </c>
      <c r="G5" s="16" t="s">
        <v>9</v>
      </c>
      <c r="H5" s="16" t="s">
        <v>10</v>
      </c>
      <c r="I5" s="16" t="s">
        <v>11</v>
      </c>
      <c r="J5" s="16" t="s">
        <v>12</v>
      </c>
      <c r="K5" s="16" t="s">
        <v>13</v>
      </c>
      <c r="L5" s="17" t="s">
        <v>14</v>
      </c>
      <c r="M5" s="17" t="s">
        <v>15</v>
      </c>
    </row>
    <row r="6" spans="1:13" s="13" customFormat="1" ht="30" customHeight="1" x14ac:dyDescent="0.5">
      <c r="A6" s="18"/>
      <c r="B6" s="18"/>
      <c r="C6" s="18"/>
      <c r="D6" s="19"/>
      <c r="E6" s="20"/>
      <c r="F6" s="21" t="s">
        <v>16</v>
      </c>
      <c r="G6" s="21" t="s">
        <v>17</v>
      </c>
      <c r="H6" s="21" t="s">
        <v>18</v>
      </c>
      <c r="I6" s="21" t="s">
        <v>19</v>
      </c>
      <c r="J6" s="21" t="s">
        <v>20</v>
      </c>
      <c r="K6" s="21" t="s">
        <v>21</v>
      </c>
      <c r="L6" s="22" t="s">
        <v>22</v>
      </c>
      <c r="M6" s="23"/>
    </row>
    <row r="7" spans="1:13" ht="9.9499999999999993" customHeight="1" x14ac:dyDescent="0.35">
      <c r="A7" s="24"/>
      <c r="B7" s="24"/>
      <c r="C7" s="24"/>
      <c r="D7" s="25"/>
      <c r="E7" s="26"/>
      <c r="F7" s="26"/>
      <c r="G7" s="26"/>
      <c r="H7" s="26"/>
      <c r="I7" s="26"/>
      <c r="J7" s="26"/>
      <c r="K7" s="26"/>
      <c r="L7" s="26"/>
      <c r="M7" s="27"/>
    </row>
    <row r="8" spans="1:13" s="13" customFormat="1" ht="51" customHeight="1" x14ac:dyDescent="0.5">
      <c r="A8" s="29" t="s">
        <v>23</v>
      </c>
      <c r="B8" s="29"/>
      <c r="C8" s="29"/>
      <c r="D8" s="30"/>
      <c r="E8" s="31">
        <f>SUM(E9:E15)</f>
        <v>36525.817999999999</v>
      </c>
      <c r="F8" s="31">
        <f t="shared" ref="F8:L8" si="0">SUM(F9:F15)</f>
        <v>8271.8829999999998</v>
      </c>
      <c r="G8" s="31">
        <f t="shared" si="0"/>
        <v>11811.167000000001</v>
      </c>
      <c r="H8" s="31">
        <f t="shared" si="0"/>
        <v>2.2280000000000002</v>
      </c>
      <c r="I8" s="31">
        <f t="shared" si="0"/>
        <v>13647.990000000002</v>
      </c>
      <c r="J8" s="31">
        <f t="shared" si="0"/>
        <v>2326.2199999999998</v>
      </c>
      <c r="K8" s="31">
        <f t="shared" si="0"/>
        <v>456.23500000000001</v>
      </c>
      <c r="L8" s="31">
        <f t="shared" si="0"/>
        <v>10.143000000000001</v>
      </c>
      <c r="M8" s="32" t="s">
        <v>7</v>
      </c>
    </row>
    <row r="9" spans="1:13" s="13" customFormat="1" ht="51" customHeight="1" x14ac:dyDescent="0.5">
      <c r="A9" s="33" t="s">
        <v>24</v>
      </c>
      <c r="B9" s="33"/>
      <c r="C9" s="33"/>
      <c r="D9" s="34"/>
      <c r="E9" s="35">
        <v>7510.1480000000001</v>
      </c>
      <c r="F9" s="35">
        <v>1596.981</v>
      </c>
      <c r="G9" s="35">
        <v>2906.7440000000001</v>
      </c>
      <c r="H9" s="35">
        <v>2.2280000000000002</v>
      </c>
      <c r="I9" s="35">
        <v>2772.549</v>
      </c>
      <c r="J9" s="35">
        <v>62.67</v>
      </c>
      <c r="K9" s="35">
        <v>165.74600000000001</v>
      </c>
      <c r="L9" s="35">
        <v>3.2309999999999999</v>
      </c>
      <c r="M9" s="36" t="s">
        <v>25</v>
      </c>
    </row>
    <row r="10" spans="1:13" s="13" customFormat="1" ht="51" customHeight="1" x14ac:dyDescent="0.5">
      <c r="A10" s="33" t="s">
        <v>26</v>
      </c>
      <c r="B10" s="33"/>
      <c r="C10" s="33"/>
      <c r="D10" s="34"/>
      <c r="E10" s="37">
        <v>10838.3</v>
      </c>
      <c r="F10" s="37">
        <v>2642.4409999999998</v>
      </c>
      <c r="G10" s="37">
        <v>3469.6750000000002</v>
      </c>
      <c r="H10" s="35" t="s">
        <v>27</v>
      </c>
      <c r="I10" s="37">
        <v>4703.5730000000003</v>
      </c>
      <c r="J10" s="37">
        <v>16.254999999999999</v>
      </c>
      <c r="K10" s="37">
        <v>5.6340000000000003</v>
      </c>
      <c r="L10" s="37">
        <v>0.73</v>
      </c>
      <c r="M10" s="36" t="s">
        <v>28</v>
      </c>
    </row>
    <row r="11" spans="1:13" s="13" customFormat="1" ht="51" customHeight="1" x14ac:dyDescent="0.5">
      <c r="A11" s="33" t="s">
        <v>29</v>
      </c>
      <c r="B11" s="33"/>
      <c r="C11" s="33"/>
      <c r="D11" s="34"/>
      <c r="E11" s="37">
        <v>1305.7</v>
      </c>
      <c r="F11" s="37">
        <v>289.18599999999998</v>
      </c>
      <c r="G11" s="37">
        <v>340.87700000000001</v>
      </c>
      <c r="H11" s="35" t="s">
        <v>27</v>
      </c>
      <c r="I11" s="37">
        <v>657.79600000000005</v>
      </c>
      <c r="J11" s="37">
        <v>10.385999999999999</v>
      </c>
      <c r="K11" s="37">
        <v>6.4029999999999996</v>
      </c>
      <c r="L11" s="37">
        <v>1.06</v>
      </c>
      <c r="M11" s="36" t="s">
        <v>30</v>
      </c>
    </row>
    <row r="12" spans="1:13" s="13" customFormat="1" ht="51" customHeight="1" x14ac:dyDescent="0.5">
      <c r="A12" s="33" t="s">
        <v>31</v>
      </c>
      <c r="B12" s="33"/>
      <c r="C12" s="33"/>
      <c r="D12" s="34"/>
      <c r="E12" s="37">
        <v>2453.8000000000002</v>
      </c>
      <c r="F12" s="37">
        <v>428.53100000000001</v>
      </c>
      <c r="G12" s="37">
        <v>858.995</v>
      </c>
      <c r="H12" s="35" t="s">
        <v>27</v>
      </c>
      <c r="I12" s="37">
        <v>1137.6189999999999</v>
      </c>
      <c r="J12" s="37">
        <v>19.927</v>
      </c>
      <c r="K12" s="37">
        <v>7.1449999999999996</v>
      </c>
      <c r="L12" s="37">
        <v>1.62</v>
      </c>
      <c r="M12" s="36" t="s">
        <v>32</v>
      </c>
    </row>
    <row r="13" spans="1:13" s="13" customFormat="1" ht="51" customHeight="1" x14ac:dyDescent="0.5">
      <c r="A13" s="33" t="s">
        <v>33</v>
      </c>
      <c r="B13" s="33"/>
      <c r="C13" s="33"/>
      <c r="D13" s="34"/>
      <c r="E13" s="37">
        <v>638.5</v>
      </c>
      <c r="F13" s="37">
        <v>74.897000000000006</v>
      </c>
      <c r="G13" s="37">
        <v>173.959</v>
      </c>
      <c r="H13" s="35" t="s">
        <v>27</v>
      </c>
      <c r="I13" s="37">
        <v>387.779</v>
      </c>
      <c r="J13" s="37">
        <v>0.20300000000000001</v>
      </c>
      <c r="K13" s="37">
        <v>1.3089999999999999</v>
      </c>
      <c r="L13" s="37">
        <v>0.374</v>
      </c>
      <c r="M13" s="36" t="s">
        <v>34</v>
      </c>
    </row>
    <row r="14" spans="1:13" s="13" customFormat="1" ht="51" customHeight="1" x14ac:dyDescent="0.5">
      <c r="A14" s="33" t="s">
        <v>35</v>
      </c>
      <c r="B14" s="33"/>
      <c r="C14" s="33"/>
      <c r="D14" s="34"/>
      <c r="E14" s="35">
        <v>9603.6730000000007</v>
      </c>
      <c r="F14" s="35">
        <v>2151.1480000000001</v>
      </c>
      <c r="G14" s="35">
        <v>3377.6109999999999</v>
      </c>
      <c r="H14" s="35" t="s">
        <v>27</v>
      </c>
      <c r="I14" s="35">
        <v>3988.674</v>
      </c>
      <c r="J14" s="35">
        <v>30.581</v>
      </c>
      <c r="K14" s="35">
        <v>52.533000000000001</v>
      </c>
      <c r="L14" s="35">
        <v>3.1280000000000001</v>
      </c>
      <c r="M14" s="36" t="s">
        <v>36</v>
      </c>
    </row>
    <row r="15" spans="1:13" s="13" customFormat="1" ht="51" customHeight="1" x14ac:dyDescent="0.5">
      <c r="A15" s="33" t="s">
        <v>37</v>
      </c>
      <c r="B15" s="33"/>
      <c r="C15" s="33"/>
      <c r="D15" s="34"/>
      <c r="E15" s="37">
        <f>1573.5+2602.197</f>
        <v>4175.6970000000001</v>
      </c>
      <c r="F15" s="37">
        <f>552.858+535.841</f>
        <v>1088.6990000000001</v>
      </c>
      <c r="G15" s="37">
        <f>190.508+492.798</f>
        <v>683.30600000000004</v>
      </c>
      <c r="H15" s="35" t="s">
        <v>27</v>
      </c>
      <c r="I15" s="35" t="s">
        <v>27</v>
      </c>
      <c r="J15" s="37">
        <f>715.419+1470.779</f>
        <v>2186.1979999999999</v>
      </c>
      <c r="K15" s="37">
        <f>102.779+114.686</f>
        <v>217.465</v>
      </c>
      <c r="L15" s="35" t="s">
        <v>27</v>
      </c>
      <c r="M15" s="36" t="s">
        <v>38</v>
      </c>
    </row>
    <row r="16" spans="1:13" ht="9.9499999999999993" customHeight="1" x14ac:dyDescent="0.35">
      <c r="A16" s="38"/>
      <c r="B16" s="38"/>
      <c r="C16" s="38"/>
      <c r="D16" s="39"/>
      <c r="E16" s="40"/>
      <c r="F16" s="41"/>
      <c r="G16" s="40"/>
      <c r="H16" s="41"/>
      <c r="I16" s="40"/>
      <c r="J16" s="41"/>
      <c r="K16" s="41"/>
      <c r="L16" s="41"/>
      <c r="M16" s="42"/>
    </row>
    <row r="17" spans="1:13" ht="9.9499999999999993" customHeight="1" x14ac:dyDescent="0.35">
      <c r="A17" s="33"/>
      <c r="B17" s="33"/>
      <c r="C17" s="33"/>
      <c r="D17" s="33"/>
      <c r="E17" s="43"/>
      <c r="F17" s="44"/>
      <c r="G17" s="43"/>
      <c r="H17" s="44"/>
      <c r="I17" s="43"/>
      <c r="J17" s="44"/>
      <c r="K17" s="44"/>
      <c r="L17" s="44"/>
      <c r="M17" s="33"/>
    </row>
    <row r="18" spans="1:13" ht="23.25" x14ac:dyDescent="0.35">
      <c r="B18" s="28" t="s">
        <v>39</v>
      </c>
    </row>
    <row r="19" spans="1:13" ht="27" customHeight="1" x14ac:dyDescent="0.35">
      <c r="B19" s="28" t="s">
        <v>40</v>
      </c>
    </row>
    <row r="23" spans="1:13" ht="15" customHeight="1" x14ac:dyDescent="0.35"/>
  </sheetData>
  <mergeCells count="3">
    <mergeCell ref="F4:L4"/>
    <mergeCell ref="A5:D5"/>
    <mergeCell ref="A8:D8"/>
  </mergeCells>
  <printOptions horizontalCentered="1" verticalCentered="1"/>
  <pageMargins left="0.43307086614173229" right="0.86614173228346458" top="0.84" bottom="0.59055118110236227" header="0.51181102362204722" footer="0.51181102362204722"/>
  <pageSetup paperSize="9" scale="6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T-16.4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2015-10-29T07:10:52Z</dcterms:created>
  <dcterms:modified xsi:type="dcterms:W3CDTF">2015-10-29T07:10:52Z</dcterms:modified>
</cp:coreProperties>
</file>