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H27" i="1" l="1"/>
  <c r="D51" i="1" s="1"/>
  <c r="G27" i="1"/>
  <c r="F27" i="1"/>
  <c r="B51" i="1" s="1"/>
  <c r="H26" i="1"/>
  <c r="G26" i="1"/>
  <c r="F26" i="1"/>
  <c r="H25" i="1"/>
  <c r="D49" i="1" s="1"/>
  <c r="G25" i="1"/>
  <c r="C49" i="1" s="1"/>
  <c r="F25" i="1"/>
  <c r="H24" i="1"/>
  <c r="D48" i="1" s="1"/>
  <c r="G24" i="1"/>
  <c r="C48" i="1" s="1"/>
  <c r="F24" i="1"/>
  <c r="B48" i="1" s="1"/>
  <c r="H23" i="1"/>
  <c r="D47" i="1" s="1"/>
  <c r="G23" i="1"/>
  <c r="C47" i="1" s="1"/>
  <c r="F23" i="1"/>
  <c r="B47" i="1" s="1"/>
  <c r="H22" i="1"/>
  <c r="D46" i="1" s="1"/>
  <c r="G22" i="1"/>
  <c r="C46" i="1" s="1"/>
  <c r="F22" i="1"/>
  <c r="B46" i="1" s="1"/>
  <c r="H21" i="1"/>
  <c r="G21" i="1"/>
  <c r="C45" i="1" s="1"/>
  <c r="F21" i="1"/>
  <c r="B45" i="1" s="1"/>
  <c r="H20" i="1"/>
  <c r="D44" i="1" s="1"/>
  <c r="G20" i="1"/>
  <c r="C44" i="1" s="1"/>
  <c r="F20" i="1"/>
  <c r="B44" i="1" s="1"/>
  <c r="H19" i="1"/>
  <c r="D43" i="1" s="1"/>
  <c r="G19" i="1"/>
  <c r="C43" i="1" s="1"/>
  <c r="F19" i="1"/>
  <c r="B43" i="1" s="1"/>
  <c r="H18" i="1"/>
  <c r="D42" i="1" s="1"/>
  <c r="G18" i="1"/>
  <c r="C42" i="1" s="1"/>
  <c r="F18" i="1"/>
  <c r="B42" i="1" s="1"/>
  <c r="H17" i="1"/>
  <c r="D41" i="1" s="1"/>
  <c r="G17" i="1"/>
  <c r="F17" i="1"/>
  <c r="B41" i="1" s="1"/>
  <c r="H16" i="1"/>
  <c r="D40" i="1" s="1"/>
  <c r="G16" i="1"/>
  <c r="C40" i="1" s="1"/>
  <c r="F16" i="1"/>
  <c r="B40" i="1" s="1"/>
  <c r="H15" i="1"/>
  <c r="D39" i="1" s="1"/>
  <c r="G15" i="1"/>
  <c r="C39" i="1" s="1"/>
  <c r="F15" i="1"/>
  <c r="B39" i="1" s="1"/>
  <c r="H14" i="1"/>
  <c r="D38" i="1" s="1"/>
  <c r="G14" i="1"/>
  <c r="C38" i="1" s="1"/>
  <c r="F14" i="1"/>
  <c r="B38" i="1" s="1"/>
  <c r="H13" i="1"/>
  <c r="D37" i="1" s="1"/>
  <c r="G13" i="1"/>
  <c r="C37" i="1" s="1"/>
  <c r="F13" i="1"/>
  <c r="B37" i="1" s="1"/>
  <c r="H12" i="1"/>
  <c r="D36" i="1" s="1"/>
  <c r="G12" i="1"/>
  <c r="C36" i="1" s="1"/>
  <c r="F12" i="1"/>
  <c r="B36" i="1" s="1"/>
  <c r="H11" i="1"/>
  <c r="D35" i="1" s="1"/>
  <c r="G11" i="1"/>
  <c r="C35" i="1" s="1"/>
  <c r="F11" i="1"/>
  <c r="B35" i="1" s="1"/>
  <c r="H10" i="1"/>
  <c r="D34" i="1" s="1"/>
  <c r="G10" i="1"/>
  <c r="C34" i="1" s="1"/>
  <c r="F10" i="1"/>
  <c r="B34" i="1" s="1"/>
  <c r="H9" i="1"/>
  <c r="D33" i="1" s="1"/>
  <c r="G9" i="1"/>
  <c r="C33" i="1" s="1"/>
  <c r="F9" i="1"/>
  <c r="B33" i="1" s="1"/>
  <c r="H8" i="1"/>
  <c r="D32" i="1" s="1"/>
  <c r="G8" i="1"/>
  <c r="C32" i="1" s="1"/>
  <c r="F8" i="1"/>
  <c r="B32" i="1" s="1"/>
  <c r="H7" i="1"/>
  <c r="D31" i="1" s="1"/>
  <c r="G7" i="1"/>
  <c r="C31" i="1" s="1"/>
  <c r="F7" i="1"/>
  <c r="B31" i="1" s="1"/>
  <c r="H6" i="1"/>
  <c r="D30" i="1" s="1"/>
  <c r="D29" i="1" s="1"/>
  <c r="G6" i="1"/>
  <c r="C30" i="1" s="1"/>
  <c r="C29" i="1" s="1"/>
  <c r="F6" i="1"/>
  <c r="B30" i="1" s="1"/>
  <c r="B29" i="1" s="1"/>
  <c r="H5" i="1"/>
  <c r="G5" i="1"/>
  <c r="F5" i="1"/>
</calcChain>
</file>

<file path=xl/sharedStrings.xml><?xml version="1.0" encoding="utf-8"?>
<sst xmlns="http://schemas.openxmlformats.org/spreadsheetml/2006/main" count="59" uniqueCount="36">
  <si>
    <t>ตารางที่  5  จำนวนและร้อยละของประชากรอายุ 15 ปีขึ้นไปที่มีงานทำ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</si>
  <si>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</si>
  <si>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</si>
  <si>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</si>
  <si>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</si>
  <si>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</si>
  <si>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</si>
  <si>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</si>
  <si>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</si>
  <si>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</si>
  <si>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</si>
  <si>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</si>
  <si>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</si>
  <si>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</si>
  <si>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</si>
  <si>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</si>
  <si>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</si>
  <si>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</si>
  <si>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</si>
  <si>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</si>
  <si>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</si>
  <si>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</si>
  <si>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</si>
  <si>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</si>
  <si>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</si>
  <si>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</si>
  <si>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</si>
  <si>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</si>
  <si>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</si>
  <si>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</si>
  <si>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</si>
  <si>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</si>
  <si>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</si>
  <si>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</si>
  <si>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</si>
  <si>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ที่มา : รายงานการสำรวจภาวะการทำงานของประชากร พ.ศ.2557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</si>
</sst>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0000000_-;\-* #,##0.00000000_-;_-* &quot;-&quot;??_-;_-@_-"/>
    <numFmt numFmtId="189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/>
    <xf numFmtId="0" fontId="4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187" fontId="9" fillId="0" borderId="0" xfId="1" quotePrefix="1" applyNumberFormat="1" applyFont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" fontId="9" fillId="0" borderId="0" xfId="1" applyNumberFormat="1" applyFont="1" applyAlignment="1">
      <alignment horizontal="right"/>
    </xf>
    <xf numFmtId="0" fontId="9" fillId="0" borderId="0" xfId="0" applyFont="1" applyBorder="1" applyAlignment="1" applyProtection="1">
      <alignment horizontal="left" vertical="center"/>
    </xf>
    <xf numFmtId="187" fontId="9" fillId="0" borderId="0" xfId="1" applyNumberFormat="1" applyFont="1"/>
    <xf numFmtId="0" fontId="6" fillId="0" borderId="0" xfId="0" applyFont="1" applyBorder="1"/>
    <xf numFmtId="0" fontId="9" fillId="0" borderId="0" xfId="0" applyFont="1" applyBorder="1"/>
    <xf numFmtId="187" fontId="9" fillId="0" borderId="0" xfId="1" quotePrefix="1" applyNumberFormat="1" applyFont="1" applyAlignment="1">
      <alignment horizontal="right"/>
    </xf>
    <xf numFmtId="187" fontId="9" fillId="0" borderId="0" xfId="1" applyNumberFormat="1" applyFont="1" applyAlignme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89" fontId="8" fillId="0" borderId="0" xfId="0" applyNumberFormat="1" applyFont="1" applyAlignment="1">
      <alignment horizontal="right"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0" xfId="0" quotePrefix="1" applyNumberFormat="1" applyFont="1" applyBorder="1" applyAlignment="1">
      <alignment horizontal="right" vertical="center"/>
    </xf>
    <xf numFmtId="0" fontId="10" fillId="0" borderId="0" xfId="0" applyFont="1" applyBorder="1"/>
    <xf numFmtId="0" fontId="9" fillId="0" borderId="3" xfId="0" applyFont="1" applyBorder="1"/>
    <xf numFmtId="189" fontId="9" fillId="0" borderId="3" xfId="0" applyNumberFormat="1" applyFont="1" applyBorder="1" applyAlignment="1">
      <alignment horizontal="right" vertical="center"/>
    </xf>
    <xf numFmtId="189" fontId="9" fillId="0" borderId="3" xfId="0" quotePrefix="1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vertical="center"/>
    </xf>
    <xf numFmtId="188" fontId="12" fillId="0" borderId="0" xfId="0" applyNumberFormat="1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2"/>
  <sheetViews>
    <sheetView tabSelected="1" zoomScale="115" zoomScaleNormal="115" zoomScalePageLayoutView="115" workbookViewId="0">
      <selection activeCell="A56" sqref="A56"/>
    </sheetView>
  </sheetViews>
  <sheetFormatPr defaultRowHeight="14.25" customHeight="1" x14ac:dyDescent="0.45"/>
  <cols>
    <col min="1" max="1" width="50.28515625" style="5" customWidth="1"/>
    <col min="2" max="3" width="15.85546875" style="5" customWidth="1"/>
    <col min="4" max="4" width="17.42578125" style="5" customWidth="1"/>
    <col min="5" max="5" width="9.140625" style="5"/>
    <col min="6" max="8" width="13.7109375" style="31" customWidth="1"/>
    <col min="9" max="16384" width="9.140625" style="5"/>
  </cols>
  <sheetData>
    <row r="1" spans="1:8" s="1" customFormat="1" ht="25.5" customHeight="1" x14ac:dyDescent="0.55000000000000004">
      <c r="A1" s="1" t="s">
        <v>0</v>
      </c>
      <c r="B1" s="2"/>
      <c r="C1" s="2"/>
      <c r="D1" s="2"/>
      <c r="F1" s="3"/>
      <c r="G1" s="3"/>
      <c r="H1" s="3"/>
    </row>
    <row r="2" spans="1:8" s="6" customFormat="1" ht="5.25" customHeight="1" x14ac:dyDescent="0.5">
      <c r="A2" s="4"/>
      <c r="B2" s="5"/>
      <c r="C2" s="5"/>
      <c r="D2" s="5"/>
      <c r="F2" s="3"/>
      <c r="G2" s="3"/>
      <c r="H2" s="3"/>
    </row>
    <row r="3" spans="1:8" s="6" customFormat="1" ht="22.5" customHeight="1" x14ac:dyDescent="0.5">
      <c r="A3" s="7" t="s">
        <v>1</v>
      </c>
      <c r="B3" s="8" t="s">
        <v>2</v>
      </c>
      <c r="C3" s="8" t="s">
        <v>3</v>
      </c>
      <c r="D3" s="8" t="s">
        <v>4</v>
      </c>
      <c r="F3" s="3"/>
      <c r="G3" s="3"/>
      <c r="H3" s="3"/>
    </row>
    <row r="4" spans="1:8" s="10" customFormat="1" ht="18" customHeight="1" x14ac:dyDescent="0.45">
      <c r="A4" s="9"/>
      <c r="C4" s="11" t="s">
        <v>5</v>
      </c>
      <c r="D4" s="12"/>
      <c r="F4" s="3"/>
      <c r="G4" s="3"/>
      <c r="H4" s="3"/>
    </row>
    <row r="5" spans="1:8" s="15" customFormat="1" ht="17.25" customHeight="1" x14ac:dyDescent="0.45">
      <c r="A5" s="13" t="s">
        <v>6</v>
      </c>
      <c r="B5" s="14">
        <v>141774</v>
      </c>
      <c r="C5" s="14">
        <v>71994</v>
      </c>
      <c r="D5" s="14">
        <v>69780</v>
      </c>
      <c r="F5" s="40">
        <f>SUM(F6:F12,F13:F19,F20:F24)</f>
        <v>99.491444129389038</v>
      </c>
      <c r="G5" s="40">
        <f>SUM(G6:G12,G13:G19,G20:G24)</f>
        <v>99.759702197405332</v>
      </c>
      <c r="H5" s="40">
        <f>SUM(H6:H12,H13:H19,H20:H24)</f>
        <v>99.214674691888803</v>
      </c>
    </row>
    <row r="6" spans="1:8" s="18" customFormat="1" ht="14.25" customHeight="1" x14ac:dyDescent="0.45">
      <c r="A6" s="16" t="s">
        <v>7</v>
      </c>
      <c r="B6" s="17">
        <v>43807</v>
      </c>
      <c r="C6" s="17">
        <v>24093</v>
      </c>
      <c r="D6" s="17">
        <v>19714</v>
      </c>
      <c r="F6" s="41">
        <f>B6*100/B$5</f>
        <v>30.899177564292465</v>
      </c>
      <c r="G6" s="41">
        <f>C6*100/C$5</f>
        <v>33.465288774064504</v>
      </c>
      <c r="H6" s="41">
        <f>D6*100/D$5</f>
        <v>28.251648036686731</v>
      </c>
    </row>
    <row r="7" spans="1:8" s="18" customFormat="1" ht="14.25" customHeight="1" x14ac:dyDescent="0.5">
      <c r="A7" s="19" t="s">
        <v>8</v>
      </c>
      <c r="B7" s="20">
        <v>192</v>
      </c>
      <c r="C7" s="20">
        <v>136</v>
      </c>
      <c r="D7" s="21">
        <v>56</v>
      </c>
      <c r="F7" s="41">
        <f t="shared" ref="F7:H25" si="0">B7*100/B$5</f>
        <v>0.13542680604342122</v>
      </c>
      <c r="G7" s="41">
        <f t="shared" si="0"/>
        <v>0.18890463094146734</v>
      </c>
      <c r="H7" s="41">
        <f t="shared" si="0"/>
        <v>8.0252221266838633E-2</v>
      </c>
    </row>
    <row r="8" spans="1:8" s="18" customFormat="1" ht="14.25" customHeight="1" x14ac:dyDescent="0.45">
      <c r="A8" s="19" t="s">
        <v>9</v>
      </c>
      <c r="B8" s="17">
        <v>30375</v>
      </c>
      <c r="C8" s="17">
        <v>10676</v>
      </c>
      <c r="D8" s="17">
        <v>19699</v>
      </c>
      <c r="F8" s="41">
        <f t="shared" si="0"/>
        <v>21.424943924838121</v>
      </c>
      <c r="G8" s="41">
        <f t="shared" si="0"/>
        <v>14.829013528905186</v>
      </c>
      <c r="H8" s="41">
        <f t="shared" si="0"/>
        <v>28.230151905990255</v>
      </c>
    </row>
    <row r="9" spans="1:8" s="18" customFormat="1" ht="14.25" customHeight="1" x14ac:dyDescent="0.45">
      <c r="A9" s="16" t="s">
        <v>10</v>
      </c>
      <c r="B9" s="17">
        <v>292</v>
      </c>
      <c r="C9" s="22">
        <v>226</v>
      </c>
      <c r="D9" s="21">
        <v>66</v>
      </c>
      <c r="F9" s="41">
        <f t="shared" si="0"/>
        <v>0.2059616008577031</v>
      </c>
      <c r="G9" s="41">
        <f t="shared" si="0"/>
        <v>0.31391504847626189</v>
      </c>
      <c r="H9" s="41">
        <f t="shared" si="0"/>
        <v>9.4582975064488387E-2</v>
      </c>
    </row>
    <row r="10" spans="1:8" s="18" customFormat="1" ht="14.25" customHeight="1" x14ac:dyDescent="0.45">
      <c r="A10" s="16" t="s">
        <v>11</v>
      </c>
      <c r="B10" s="17">
        <v>417</v>
      </c>
      <c r="C10" s="22">
        <v>244</v>
      </c>
      <c r="D10" s="21">
        <v>173</v>
      </c>
      <c r="F10" s="41">
        <f t="shared" si="0"/>
        <v>0.29413009437555548</v>
      </c>
      <c r="G10" s="41">
        <f t="shared" si="0"/>
        <v>0.33891713198322082</v>
      </c>
      <c r="H10" s="41">
        <f t="shared" si="0"/>
        <v>0.24792204069934079</v>
      </c>
    </row>
    <row r="11" spans="1:8" ht="14.25" customHeight="1" x14ac:dyDescent="0.45">
      <c r="A11" s="16" t="s">
        <v>12</v>
      </c>
      <c r="B11" s="17">
        <v>13013</v>
      </c>
      <c r="C11" s="17">
        <v>11074</v>
      </c>
      <c r="D11" s="17">
        <v>1939</v>
      </c>
      <c r="F11" s="41">
        <f t="shared" si="0"/>
        <v>9.1786928491825019</v>
      </c>
      <c r="G11" s="41">
        <f t="shared" si="0"/>
        <v>15.381837375336834</v>
      </c>
      <c r="H11" s="41">
        <f t="shared" si="0"/>
        <v>2.7787331613642876</v>
      </c>
    </row>
    <row r="12" spans="1:8" ht="14.25" customHeight="1" x14ac:dyDescent="0.45">
      <c r="A12" s="19" t="s">
        <v>13</v>
      </c>
      <c r="B12" s="17">
        <v>20661</v>
      </c>
      <c r="C12" s="17">
        <v>10230</v>
      </c>
      <c r="D12" s="17">
        <v>10431</v>
      </c>
      <c r="F12" s="41">
        <f t="shared" si="0"/>
        <v>14.57319395657878</v>
      </c>
      <c r="G12" s="41">
        <f t="shared" si="0"/>
        <v>14.209517459788316</v>
      </c>
      <c r="H12" s="41">
        <f t="shared" si="0"/>
        <v>14.948409286328461</v>
      </c>
    </row>
    <row r="13" spans="1:8" ht="14.25" customHeight="1" x14ac:dyDescent="0.45">
      <c r="A13" s="23" t="s">
        <v>14</v>
      </c>
      <c r="B13" s="24">
        <v>2095</v>
      </c>
      <c r="C13" s="24">
        <v>1896</v>
      </c>
      <c r="D13" s="24">
        <v>198</v>
      </c>
      <c r="F13" s="41">
        <f t="shared" si="0"/>
        <v>1.4777039513592054</v>
      </c>
      <c r="G13" s="41">
        <f t="shared" si="0"/>
        <v>2.633552796066339</v>
      </c>
      <c r="H13" s="41">
        <f t="shared" si="0"/>
        <v>0.28374892519346517</v>
      </c>
    </row>
    <row r="14" spans="1:8" s="25" customFormat="1" ht="14.25" customHeight="1" x14ac:dyDescent="0.45">
      <c r="A14" s="23" t="s">
        <v>15</v>
      </c>
      <c r="B14" s="17">
        <v>6466</v>
      </c>
      <c r="C14" s="17">
        <v>2153</v>
      </c>
      <c r="D14" s="17">
        <v>4314</v>
      </c>
      <c r="F14" s="41">
        <f t="shared" si="0"/>
        <v>4.560779832691467</v>
      </c>
      <c r="G14" s="41">
        <f>C14*100/C$5</f>
        <v>2.9905269883601413</v>
      </c>
      <c r="H14" s="41">
        <f t="shared" si="0"/>
        <v>6.1822871883061046</v>
      </c>
    </row>
    <row r="15" spans="1:8" s="25" customFormat="1" ht="14.25" customHeight="1" x14ac:dyDescent="0.45">
      <c r="A15" s="23" t="s">
        <v>16</v>
      </c>
      <c r="B15" s="17">
        <v>444</v>
      </c>
      <c r="C15" s="17">
        <v>197</v>
      </c>
      <c r="D15" s="17">
        <v>247</v>
      </c>
      <c r="F15" s="41">
        <f t="shared" si="0"/>
        <v>0.31317448897541156</v>
      </c>
      <c r="G15" s="41">
        <f t="shared" si="0"/>
        <v>0.27363391393727254</v>
      </c>
      <c r="H15" s="41">
        <f t="shared" si="0"/>
        <v>0.35396961880194899</v>
      </c>
    </row>
    <row r="16" spans="1:8" ht="14.25" customHeight="1" x14ac:dyDescent="0.45">
      <c r="A16" s="26" t="s">
        <v>17</v>
      </c>
      <c r="B16" s="17">
        <v>1604</v>
      </c>
      <c r="C16" s="27">
        <v>839</v>
      </c>
      <c r="D16" s="17">
        <v>765</v>
      </c>
      <c r="F16" s="41">
        <f t="shared" si="0"/>
        <v>1.1313781088210815</v>
      </c>
      <c r="G16" s="41">
        <f t="shared" si="0"/>
        <v>1.1653748923521405</v>
      </c>
      <c r="H16" s="41">
        <f t="shared" si="0"/>
        <v>1.0963026655202064</v>
      </c>
    </row>
    <row r="17" spans="1:8" ht="14.25" customHeight="1" x14ac:dyDescent="0.45">
      <c r="A17" s="26" t="s">
        <v>18</v>
      </c>
      <c r="B17" s="17">
        <v>56</v>
      </c>
      <c r="C17" s="17">
        <v>0</v>
      </c>
      <c r="D17" s="28">
        <v>56</v>
      </c>
      <c r="F17" s="41">
        <f t="shared" si="0"/>
        <v>3.9499485095997856E-2</v>
      </c>
      <c r="G17" s="41">
        <f t="shared" si="0"/>
        <v>0</v>
      </c>
      <c r="H17" s="41">
        <f t="shared" si="0"/>
        <v>8.0252221266838633E-2</v>
      </c>
    </row>
    <row r="18" spans="1:8" ht="14.25" customHeight="1" x14ac:dyDescent="0.45">
      <c r="A18" s="26" t="s">
        <v>19</v>
      </c>
      <c r="B18" s="17">
        <v>260</v>
      </c>
      <c r="C18" s="17">
        <v>197</v>
      </c>
      <c r="D18" s="28">
        <v>63</v>
      </c>
      <c r="F18" s="41">
        <f t="shared" si="0"/>
        <v>0.18339046651713289</v>
      </c>
      <c r="G18" s="41">
        <f t="shared" si="0"/>
        <v>0.27363391393727254</v>
      </c>
      <c r="H18" s="41">
        <f t="shared" si="0"/>
        <v>9.0283748925193461E-2</v>
      </c>
    </row>
    <row r="19" spans="1:8" ht="14.25" customHeight="1" x14ac:dyDescent="0.45">
      <c r="A19" s="29" t="s">
        <v>20</v>
      </c>
      <c r="B19" s="17">
        <v>624</v>
      </c>
      <c r="C19" s="17">
        <v>457</v>
      </c>
      <c r="D19" s="17">
        <v>167</v>
      </c>
      <c r="F19" s="41">
        <f t="shared" si="0"/>
        <v>0.44013711964111896</v>
      </c>
      <c r="G19" s="41">
        <f t="shared" si="0"/>
        <v>0.63477512014890125</v>
      </c>
      <c r="H19" s="41">
        <f t="shared" si="0"/>
        <v>0.23932358842075094</v>
      </c>
    </row>
    <row r="20" spans="1:8" ht="14.25" customHeight="1" x14ac:dyDescent="0.45">
      <c r="A20" s="29" t="s">
        <v>21</v>
      </c>
      <c r="B20" s="24">
        <v>8339</v>
      </c>
      <c r="C20" s="17">
        <v>5602</v>
      </c>
      <c r="D20" s="17">
        <v>2737</v>
      </c>
      <c r="F20" s="41">
        <f t="shared" si="0"/>
        <v>5.8818965395629661</v>
      </c>
      <c r="G20" s="41">
        <f t="shared" si="0"/>
        <v>7.7812039892213241</v>
      </c>
      <c r="H20" s="41">
        <f t="shared" si="0"/>
        <v>3.9223273144167385</v>
      </c>
    </row>
    <row r="21" spans="1:8" ht="14.25" customHeight="1" x14ac:dyDescent="0.45">
      <c r="A21" s="29" t="s">
        <v>22</v>
      </c>
      <c r="B21" s="17">
        <v>4131</v>
      </c>
      <c r="C21" s="17">
        <v>1233</v>
      </c>
      <c r="D21" s="17">
        <v>2897</v>
      </c>
      <c r="F21" s="41">
        <f t="shared" si="0"/>
        <v>2.9137923737779845</v>
      </c>
      <c r="G21" s="41">
        <f t="shared" si="0"/>
        <v>1.7126427202266856</v>
      </c>
      <c r="H21" s="41">
        <f t="shared" si="0"/>
        <v>4.1516193751791342</v>
      </c>
    </row>
    <row r="22" spans="1:8" ht="14.25" customHeight="1" x14ac:dyDescent="0.45">
      <c r="A22" s="29" t="s">
        <v>23</v>
      </c>
      <c r="B22" s="17">
        <v>2740</v>
      </c>
      <c r="C22" s="17">
        <v>639</v>
      </c>
      <c r="D22" s="17">
        <v>2102</v>
      </c>
      <c r="F22" s="41">
        <f t="shared" si="0"/>
        <v>1.9326533779113237</v>
      </c>
      <c r="G22" s="41">
        <f t="shared" si="0"/>
        <v>0.8875739644970414</v>
      </c>
      <c r="H22" s="41">
        <f t="shared" si="0"/>
        <v>3.012324448265979</v>
      </c>
    </row>
    <row r="23" spans="1:8" ht="14.25" customHeight="1" x14ac:dyDescent="0.45">
      <c r="A23" s="29" t="s">
        <v>24</v>
      </c>
      <c r="B23" s="17">
        <v>885</v>
      </c>
      <c r="C23" s="17">
        <v>553</v>
      </c>
      <c r="D23" s="17">
        <v>332</v>
      </c>
      <c r="F23" s="41">
        <f t="shared" si="0"/>
        <v>0.62423293410639469</v>
      </c>
      <c r="G23" s="41">
        <f t="shared" si="0"/>
        <v>0.76811956551934879</v>
      </c>
      <c r="H23" s="41">
        <f t="shared" si="0"/>
        <v>0.47578102608197193</v>
      </c>
    </row>
    <row r="24" spans="1:8" ht="14.25" customHeight="1" x14ac:dyDescent="0.45">
      <c r="A24" s="29" t="s">
        <v>25</v>
      </c>
      <c r="B24" s="17">
        <v>4652</v>
      </c>
      <c r="C24" s="21">
        <v>1376</v>
      </c>
      <c r="D24" s="17">
        <v>3276</v>
      </c>
      <c r="F24" s="41">
        <f t="shared" si="0"/>
        <v>3.2812786547603934</v>
      </c>
      <c r="G24" s="41">
        <f t="shared" si="0"/>
        <v>1.9112703836430813</v>
      </c>
      <c r="H24" s="41">
        <f t="shared" si="0"/>
        <v>4.69475494411006</v>
      </c>
    </row>
    <row r="25" spans="1:8" ht="14.25" customHeight="1" x14ac:dyDescent="0.45">
      <c r="A25" s="29" t="s">
        <v>26</v>
      </c>
      <c r="B25" s="21">
        <v>631</v>
      </c>
      <c r="C25" s="21">
        <v>172</v>
      </c>
      <c r="D25" s="21">
        <v>458</v>
      </c>
      <c r="F25" s="41">
        <f t="shared" si="0"/>
        <v>0.44507455527811868</v>
      </c>
      <c r="G25" s="41">
        <f t="shared" si="0"/>
        <v>0.23890879795538517</v>
      </c>
      <c r="H25" s="41">
        <f t="shared" si="0"/>
        <v>0.65634852393235887</v>
      </c>
    </row>
    <row r="26" spans="1:8" ht="14.25" customHeight="1" x14ac:dyDescent="0.45">
      <c r="A26" s="26" t="s">
        <v>27</v>
      </c>
      <c r="B26" s="21">
        <v>0</v>
      </c>
      <c r="C26" s="21">
        <v>0</v>
      </c>
      <c r="D26" s="21">
        <v>0</v>
      </c>
      <c r="F26" s="41">
        <f t="shared" ref="F26:H27" si="1">B26*100/B$5</f>
        <v>0</v>
      </c>
      <c r="G26" s="41">
        <f t="shared" si="1"/>
        <v>0</v>
      </c>
      <c r="H26" s="41">
        <f t="shared" si="1"/>
        <v>0</v>
      </c>
    </row>
    <row r="27" spans="1:8" s="29" customFormat="1" ht="17.25" customHeight="1" x14ac:dyDescent="0.45">
      <c r="A27" s="29" t="s">
        <v>28</v>
      </c>
      <c r="B27" s="21">
        <v>92</v>
      </c>
      <c r="C27" s="21">
        <v>0</v>
      </c>
      <c r="D27" s="21">
        <v>92</v>
      </c>
      <c r="F27" s="41">
        <f t="shared" si="1"/>
        <v>6.4892011229139332E-2</v>
      </c>
      <c r="G27" s="41">
        <f t="shared" si="1"/>
        <v>0</v>
      </c>
      <c r="H27" s="41">
        <f t="shared" si="1"/>
        <v>0.13184293493837776</v>
      </c>
    </row>
    <row r="28" spans="1:8" s="29" customFormat="1" ht="19.5" customHeight="1" x14ac:dyDescent="0.45">
      <c r="C28" s="30" t="s">
        <v>29</v>
      </c>
      <c r="D28" s="30"/>
      <c r="F28" s="42"/>
      <c r="G28" s="42"/>
      <c r="H28" s="42"/>
    </row>
    <row r="29" spans="1:8" s="15" customFormat="1" ht="14.25" customHeight="1" x14ac:dyDescent="0.5">
      <c r="A29" s="32" t="s">
        <v>6</v>
      </c>
      <c r="B29" s="33">
        <f>SUM(B30:B51)</f>
        <v>99.999999999999986</v>
      </c>
      <c r="C29" s="33">
        <f>SUM(C30:C51)</f>
        <v>100</v>
      </c>
      <c r="D29" s="33">
        <f>SUM(D30:D51)</f>
        <v>100</v>
      </c>
      <c r="F29" s="43"/>
      <c r="G29" s="43"/>
      <c r="H29" s="43"/>
    </row>
    <row r="30" spans="1:8" s="18" customFormat="1" ht="14.25" customHeight="1" x14ac:dyDescent="0.5">
      <c r="A30" s="16" t="s">
        <v>7</v>
      </c>
      <c r="B30" s="34">
        <f>ROUND(F6,1)</f>
        <v>30.9</v>
      </c>
      <c r="C30" s="34">
        <f t="shared" ref="C30:D45" si="2">ROUND(G6,1)</f>
        <v>33.5</v>
      </c>
      <c r="D30" s="34">
        <f t="shared" si="2"/>
        <v>28.3</v>
      </c>
      <c r="F30" s="44"/>
      <c r="G30" s="44"/>
      <c r="H30" s="44"/>
    </row>
    <row r="31" spans="1:8" s="18" customFormat="1" ht="14.25" customHeight="1" x14ac:dyDescent="0.5">
      <c r="A31" s="19" t="s">
        <v>8</v>
      </c>
      <c r="B31" s="34">
        <f t="shared" ref="B31:D51" si="3">ROUND(F7,1)</f>
        <v>0.1</v>
      </c>
      <c r="C31" s="34">
        <f t="shared" si="2"/>
        <v>0.2</v>
      </c>
      <c r="D31" s="34">
        <f t="shared" si="2"/>
        <v>0.1</v>
      </c>
      <c r="F31" s="44"/>
      <c r="G31" s="44"/>
      <c r="H31" s="44"/>
    </row>
    <row r="32" spans="1:8" s="18" customFormat="1" ht="14.25" customHeight="1" x14ac:dyDescent="0.5">
      <c r="A32" s="19" t="s">
        <v>9</v>
      </c>
      <c r="B32" s="34">
        <f t="shared" si="3"/>
        <v>21.4</v>
      </c>
      <c r="C32" s="34">
        <f t="shared" si="2"/>
        <v>14.8</v>
      </c>
      <c r="D32" s="34">
        <f t="shared" si="2"/>
        <v>28.2</v>
      </c>
      <c r="F32" s="44"/>
      <c r="G32" s="44"/>
      <c r="H32" s="44"/>
    </row>
    <row r="33" spans="1:8" s="18" customFormat="1" ht="14.25" customHeight="1" x14ac:dyDescent="0.5">
      <c r="A33" s="16" t="s">
        <v>10</v>
      </c>
      <c r="B33" s="34">
        <f t="shared" si="3"/>
        <v>0.2</v>
      </c>
      <c r="C33" s="34">
        <f t="shared" si="2"/>
        <v>0.3</v>
      </c>
      <c r="D33" s="34">
        <f t="shared" si="2"/>
        <v>0.1</v>
      </c>
      <c r="F33" s="44"/>
      <c r="G33" s="44"/>
      <c r="H33" s="44"/>
    </row>
    <row r="34" spans="1:8" ht="14.25" customHeight="1" x14ac:dyDescent="0.45">
      <c r="A34" s="16" t="s">
        <v>11</v>
      </c>
      <c r="B34" s="34">
        <f t="shared" si="3"/>
        <v>0.3</v>
      </c>
      <c r="C34" s="34">
        <f t="shared" si="2"/>
        <v>0.3</v>
      </c>
      <c r="D34" s="34">
        <f t="shared" si="2"/>
        <v>0.2</v>
      </c>
      <c r="F34" s="42"/>
      <c r="G34" s="42"/>
      <c r="H34" s="42"/>
    </row>
    <row r="35" spans="1:8" ht="14.25" customHeight="1" x14ac:dyDescent="0.45">
      <c r="A35" s="19" t="s">
        <v>12</v>
      </c>
      <c r="B35" s="34">
        <f t="shared" si="3"/>
        <v>9.1999999999999993</v>
      </c>
      <c r="C35" s="34">
        <f t="shared" si="2"/>
        <v>15.4</v>
      </c>
      <c r="D35" s="34">
        <f t="shared" si="2"/>
        <v>2.8</v>
      </c>
      <c r="F35" s="42"/>
      <c r="G35" s="42"/>
      <c r="H35" s="42"/>
    </row>
    <row r="36" spans="1:8" ht="14.25" customHeight="1" x14ac:dyDescent="0.45">
      <c r="A36" s="19" t="s">
        <v>13</v>
      </c>
      <c r="B36" s="34">
        <f t="shared" si="3"/>
        <v>14.6</v>
      </c>
      <c r="C36" s="34">
        <f t="shared" si="2"/>
        <v>14.2</v>
      </c>
      <c r="D36" s="34">
        <f t="shared" si="2"/>
        <v>14.9</v>
      </c>
      <c r="F36" s="42"/>
      <c r="G36" s="42"/>
      <c r="H36" s="42"/>
    </row>
    <row r="37" spans="1:8" ht="14.25" customHeight="1" x14ac:dyDescent="0.45">
      <c r="A37" s="26" t="s">
        <v>14</v>
      </c>
      <c r="B37" s="34">
        <f t="shared" si="3"/>
        <v>1.5</v>
      </c>
      <c r="C37" s="34">
        <f t="shared" si="2"/>
        <v>2.6</v>
      </c>
      <c r="D37" s="34">
        <f t="shared" si="2"/>
        <v>0.3</v>
      </c>
      <c r="F37" s="42"/>
      <c r="G37" s="42"/>
      <c r="H37" s="42"/>
    </row>
    <row r="38" spans="1:8" ht="14.25" customHeight="1" x14ac:dyDescent="0.45">
      <c r="A38" s="26" t="s">
        <v>15</v>
      </c>
      <c r="B38" s="34">
        <f t="shared" si="3"/>
        <v>4.5999999999999996</v>
      </c>
      <c r="C38" s="34">
        <f t="shared" si="2"/>
        <v>3</v>
      </c>
      <c r="D38" s="34">
        <f t="shared" si="2"/>
        <v>6.2</v>
      </c>
      <c r="F38" s="42"/>
      <c r="G38" s="42"/>
      <c r="H38" s="42"/>
    </row>
    <row r="39" spans="1:8" ht="14.25" customHeight="1" x14ac:dyDescent="0.45">
      <c r="A39" s="26" t="s">
        <v>16</v>
      </c>
      <c r="B39" s="34">
        <f>ROUND(F15,1)</f>
        <v>0.3</v>
      </c>
      <c r="C39" s="34">
        <f t="shared" si="2"/>
        <v>0.3</v>
      </c>
      <c r="D39" s="34">
        <f t="shared" si="2"/>
        <v>0.4</v>
      </c>
      <c r="F39" s="42"/>
      <c r="G39" s="42"/>
      <c r="H39" s="42"/>
    </row>
    <row r="40" spans="1:8" ht="14.25" customHeight="1" x14ac:dyDescent="0.45">
      <c r="A40" s="29" t="s">
        <v>17</v>
      </c>
      <c r="B40" s="34">
        <f t="shared" si="3"/>
        <v>1.1000000000000001</v>
      </c>
      <c r="C40" s="34">
        <f t="shared" si="2"/>
        <v>1.2</v>
      </c>
      <c r="D40" s="34">
        <f t="shared" si="2"/>
        <v>1.1000000000000001</v>
      </c>
      <c r="F40" s="42"/>
      <c r="G40" s="42"/>
      <c r="H40" s="42"/>
    </row>
    <row r="41" spans="1:8" ht="14.25" customHeight="1" x14ac:dyDescent="0.45">
      <c r="A41" s="29" t="s">
        <v>18</v>
      </c>
      <c r="B41" s="34">
        <f t="shared" si="3"/>
        <v>0</v>
      </c>
      <c r="C41" s="35" t="s">
        <v>30</v>
      </c>
      <c r="D41" s="34">
        <f t="shared" si="2"/>
        <v>0.1</v>
      </c>
      <c r="F41" s="42"/>
      <c r="G41" s="42"/>
      <c r="H41" s="42"/>
    </row>
    <row r="42" spans="1:8" ht="14.25" customHeight="1" x14ac:dyDescent="0.45">
      <c r="A42" s="29" t="s">
        <v>19</v>
      </c>
      <c r="B42" s="34">
        <f t="shared" si="3"/>
        <v>0.2</v>
      </c>
      <c r="C42" s="34">
        <f t="shared" si="2"/>
        <v>0.3</v>
      </c>
      <c r="D42" s="34">
        <f t="shared" si="2"/>
        <v>0.1</v>
      </c>
      <c r="F42" s="42"/>
      <c r="G42" s="42"/>
      <c r="H42" s="42"/>
    </row>
    <row r="43" spans="1:8" ht="14.25" customHeight="1" x14ac:dyDescent="0.45">
      <c r="A43" s="29" t="s">
        <v>31</v>
      </c>
      <c r="B43" s="34">
        <f t="shared" si="3"/>
        <v>0.4</v>
      </c>
      <c r="C43" s="34">
        <f t="shared" si="2"/>
        <v>0.6</v>
      </c>
      <c r="D43" s="34">
        <f t="shared" si="2"/>
        <v>0.2</v>
      </c>
      <c r="F43" s="42"/>
      <c r="G43" s="42"/>
      <c r="H43" s="42"/>
    </row>
    <row r="44" spans="1:8" ht="14.25" customHeight="1" x14ac:dyDescent="0.45">
      <c r="A44" s="29" t="s">
        <v>32</v>
      </c>
      <c r="B44" s="34">
        <f t="shared" si="3"/>
        <v>5.9</v>
      </c>
      <c r="C44" s="34">
        <f t="shared" si="2"/>
        <v>7.8</v>
      </c>
      <c r="D44" s="34">
        <f t="shared" si="2"/>
        <v>3.9</v>
      </c>
      <c r="F44" s="42"/>
      <c r="G44" s="42"/>
      <c r="H44" s="42"/>
    </row>
    <row r="45" spans="1:8" ht="14.25" customHeight="1" x14ac:dyDescent="0.45">
      <c r="A45" s="29" t="s">
        <v>22</v>
      </c>
      <c r="B45" s="34">
        <f t="shared" si="3"/>
        <v>2.9</v>
      </c>
      <c r="C45" s="34">
        <f t="shared" si="2"/>
        <v>1.7</v>
      </c>
      <c r="D45" s="34">
        <v>4.0999999999999996</v>
      </c>
      <c r="F45" s="42"/>
      <c r="G45" s="42"/>
      <c r="H45" s="42"/>
    </row>
    <row r="46" spans="1:8" ht="14.25" customHeight="1" x14ac:dyDescent="0.45">
      <c r="A46" s="29" t="s">
        <v>23</v>
      </c>
      <c r="B46" s="34">
        <f t="shared" si="3"/>
        <v>1.9</v>
      </c>
      <c r="C46" s="34">
        <f t="shared" si="3"/>
        <v>0.9</v>
      </c>
      <c r="D46" s="34">
        <f t="shared" si="3"/>
        <v>3</v>
      </c>
      <c r="F46" s="42"/>
      <c r="G46" s="42"/>
      <c r="H46" s="42"/>
    </row>
    <row r="47" spans="1:8" s="25" customFormat="1" ht="14.25" customHeight="1" x14ac:dyDescent="0.45">
      <c r="A47" s="29" t="s">
        <v>33</v>
      </c>
      <c r="B47" s="34">
        <f t="shared" si="3"/>
        <v>0.6</v>
      </c>
      <c r="C47" s="34">
        <f t="shared" si="3"/>
        <v>0.8</v>
      </c>
      <c r="D47" s="34">
        <f t="shared" si="3"/>
        <v>0.5</v>
      </c>
      <c r="F47" s="36"/>
      <c r="G47" s="36"/>
      <c r="H47" s="36"/>
    </row>
    <row r="48" spans="1:8" s="25" customFormat="1" ht="14.25" customHeight="1" x14ac:dyDescent="0.45">
      <c r="A48" s="29" t="s">
        <v>34</v>
      </c>
      <c r="B48" s="34">
        <f t="shared" si="3"/>
        <v>3.3</v>
      </c>
      <c r="C48" s="34">
        <f t="shared" si="3"/>
        <v>1.9</v>
      </c>
      <c r="D48" s="34">
        <f t="shared" si="3"/>
        <v>4.7</v>
      </c>
      <c r="F48" s="36"/>
      <c r="G48" s="36"/>
      <c r="H48" s="36"/>
    </row>
    <row r="49" spans="1:8" s="25" customFormat="1" ht="14.25" customHeight="1" x14ac:dyDescent="0.45">
      <c r="A49" s="29" t="s">
        <v>26</v>
      </c>
      <c r="B49" s="34">
        <v>0.5</v>
      </c>
      <c r="C49" s="34">
        <f t="shared" si="3"/>
        <v>0.2</v>
      </c>
      <c r="D49" s="34">
        <f t="shared" si="3"/>
        <v>0.7</v>
      </c>
      <c r="F49" s="36"/>
      <c r="G49" s="36"/>
      <c r="H49" s="36"/>
    </row>
    <row r="50" spans="1:8" s="25" customFormat="1" ht="14.25" customHeight="1" x14ac:dyDescent="0.45">
      <c r="A50" s="29" t="s">
        <v>27</v>
      </c>
      <c r="B50" s="35" t="s">
        <v>30</v>
      </c>
      <c r="C50" s="35" t="s">
        <v>30</v>
      </c>
      <c r="D50" s="35" t="s">
        <v>30</v>
      </c>
      <c r="F50" s="36"/>
      <c r="G50" s="36"/>
      <c r="H50" s="36"/>
    </row>
    <row r="51" spans="1:8" s="25" customFormat="1" ht="14.25" customHeight="1" x14ac:dyDescent="0.45">
      <c r="A51" s="37" t="s">
        <v>28</v>
      </c>
      <c r="B51" s="38">
        <f t="shared" si="3"/>
        <v>0.1</v>
      </c>
      <c r="C51" s="39" t="s">
        <v>30</v>
      </c>
      <c r="D51" s="38">
        <f t="shared" si="3"/>
        <v>0.1</v>
      </c>
      <c r="F51" s="36"/>
      <c r="G51" s="36"/>
      <c r="H51" s="36"/>
    </row>
    <row r="52" spans="1:8" s="25" customFormat="1" ht="21" customHeight="1" x14ac:dyDescent="0.5">
      <c r="A52" s="4" t="s">
        <v>35</v>
      </c>
      <c r="F52" s="36"/>
      <c r="G52" s="36"/>
      <c r="H52" s="36"/>
    </row>
  </sheetData>
  <pageMargins left="0.70866141732283472" right="0.19685039370078741" top="0.9055118110236221" bottom="0.19685039370078741" header="0.6692913385826772" footer="0.51181102362204722"/>
  <pageSetup paperSize="9" firstPageNumber="10" orientation="portrait" useFirstPageNumber="1" horizontalDpi="300" verticalDpi="300" r:id="rId1"/>
  <headerFooter alignWithMargins="0">
    <oddHeader>&amp;R20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2016-11-23T08:09:23Z</cp:lastPrinted>
  <dcterms:created xsi:type="dcterms:W3CDTF">2016-11-23T08:07:22Z</dcterms:created>
  <dcterms:modified xsi:type="dcterms:W3CDTF">2016-11-23T08:09:51Z</dcterms:modified>
</cp:coreProperties>
</file>