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H27" i="1" l="1"/>
  <c r="G27" i="1"/>
  <c r="F27" i="1"/>
  <c r="H26" i="1"/>
  <c r="G26" i="1"/>
  <c r="F26" i="1"/>
  <c r="H25" i="1"/>
  <c r="D49" i="1" s="1"/>
  <c r="G25" i="1"/>
  <c r="C49" i="1" s="1"/>
  <c r="F25" i="1"/>
  <c r="B49" i="1" s="1"/>
  <c r="H24" i="1"/>
  <c r="D48" i="1" s="1"/>
  <c r="G24" i="1"/>
  <c r="C48" i="1" s="1"/>
  <c r="F24" i="1"/>
  <c r="B48" i="1" s="1"/>
  <c r="H23" i="1"/>
  <c r="D47" i="1" s="1"/>
  <c r="G23" i="1"/>
  <c r="C47" i="1" s="1"/>
  <c r="F23" i="1"/>
  <c r="B47" i="1" s="1"/>
  <c r="H22" i="1"/>
  <c r="D46" i="1" s="1"/>
  <c r="G22" i="1"/>
  <c r="C46" i="1" s="1"/>
  <c r="F22" i="1"/>
  <c r="B46" i="1" s="1"/>
  <c r="H21" i="1"/>
  <c r="D45" i="1" s="1"/>
  <c r="G21" i="1"/>
  <c r="C45" i="1" s="1"/>
  <c r="F21" i="1"/>
  <c r="B45" i="1" s="1"/>
  <c r="H20" i="1"/>
  <c r="D44" i="1" s="1"/>
  <c r="G20" i="1"/>
  <c r="C44" i="1" s="1"/>
  <c r="F20" i="1"/>
  <c r="B44" i="1" s="1"/>
  <c r="H19" i="1"/>
  <c r="D43" i="1" s="1"/>
  <c r="G19" i="1"/>
  <c r="C43" i="1" s="1"/>
  <c r="F19" i="1"/>
  <c r="B43" i="1" s="1"/>
  <c r="H18" i="1"/>
  <c r="D42" i="1" s="1"/>
  <c r="G18" i="1"/>
  <c r="C42" i="1" s="1"/>
  <c r="F18" i="1"/>
  <c r="H17" i="1"/>
  <c r="G17" i="1"/>
  <c r="C41" i="1" s="1"/>
  <c r="F17" i="1"/>
  <c r="B41" i="1" s="1"/>
  <c r="H16" i="1"/>
  <c r="D40" i="1" s="1"/>
  <c r="G16" i="1"/>
  <c r="C40" i="1" s="1"/>
  <c r="F16" i="1"/>
  <c r="B40" i="1" s="1"/>
  <c r="H15" i="1"/>
  <c r="G15" i="1"/>
  <c r="C39" i="1" s="1"/>
  <c r="F15" i="1"/>
  <c r="B39" i="1" s="1"/>
  <c r="H14" i="1"/>
  <c r="D38" i="1" s="1"/>
  <c r="G14" i="1"/>
  <c r="C38" i="1" s="1"/>
  <c r="F14" i="1"/>
  <c r="B38" i="1" s="1"/>
  <c r="H13" i="1"/>
  <c r="D37" i="1" s="1"/>
  <c r="G13" i="1"/>
  <c r="C37" i="1" s="1"/>
  <c r="F13" i="1"/>
  <c r="B37" i="1" s="1"/>
  <c r="H12" i="1"/>
  <c r="D36" i="1" s="1"/>
  <c r="G12" i="1"/>
  <c r="C36" i="1" s="1"/>
  <c r="F12" i="1"/>
  <c r="B36" i="1" s="1"/>
  <c r="H11" i="1"/>
  <c r="D35" i="1" s="1"/>
  <c r="G11" i="1"/>
  <c r="C35" i="1" s="1"/>
  <c r="F11" i="1"/>
  <c r="B35" i="1" s="1"/>
  <c r="H10" i="1"/>
  <c r="D34" i="1" s="1"/>
  <c r="G10" i="1"/>
  <c r="C34" i="1" s="1"/>
  <c r="F10" i="1"/>
  <c r="B34" i="1" s="1"/>
  <c r="H9" i="1"/>
  <c r="D33" i="1" s="1"/>
  <c r="G9" i="1"/>
  <c r="F9" i="1"/>
  <c r="B33" i="1" s="1"/>
  <c r="H8" i="1"/>
  <c r="D32" i="1" s="1"/>
  <c r="G8" i="1"/>
  <c r="C32" i="1" s="1"/>
  <c r="F8" i="1"/>
  <c r="B32" i="1" s="1"/>
  <c r="H7" i="1"/>
  <c r="G7" i="1"/>
  <c r="C31" i="1" s="1"/>
  <c r="C29" i="1" s="1"/>
  <c r="F7" i="1"/>
  <c r="B31" i="1" s="1"/>
  <c r="H6" i="1"/>
  <c r="D30" i="1" s="1"/>
  <c r="D29" i="1" s="1"/>
  <c r="G6" i="1"/>
  <c r="F6" i="1"/>
  <c r="B30" i="1" s="1"/>
  <c r="B29" i="1" s="1"/>
  <c r="H5" i="1"/>
  <c r="G5" i="1"/>
  <c r="F5" i="1"/>
</calcChain>
</file>

<file path=xl/sharedStrings.xml><?xml version="1.0" encoding="utf-8"?>
<sst xmlns="http://schemas.openxmlformats.org/spreadsheetml/2006/main" count="63" uniqueCount="36">
  <si>
    <t>ตารางที่  5  จำนวนและร้อยละของประชากรอายุ 15 ปีขึ้นไปที่มีงานทำ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</si>
  <si>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</si>
  <si>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</si>
  <si>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</si>
  <si>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</si>
  <si>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</si>
  <si>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</si>
  <si>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</si>
  <si>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</si>
  <si>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</si>
  <si>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</si>
  <si>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</si>
  <si>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</si>
  <si>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</si>
  <si>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</si>
  <si>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</si>
  <si>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</si>
  <si>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</si>
  <si>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</si>
  <si>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</si>
  <si>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</si>
  <si>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และป้องกันประเทศ</t>
  </si>
  <si>
    <t>16. การศึกษา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</si>
  <si>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</si>
  <si>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</si>
  <si>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</si>
  <si>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</si>
  <si>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</si>
  <si>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</si>
  <si>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</si>
  <si>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</t>
  </si>
  <si>
    <t>14. การบริหาร และการสนับสนุน</t>
  </si>
  <si>
    <t>15. การบริหารราชการและป้องกันประเทศ</t>
  </si>
  <si>
    <t>18. ศิลปะความบันเทิงนันทนาการ</t>
  </si>
  <si>
    <t xml:space="preserve">19. กิจกรรมบริการด้านอื่น ๆ </t>
  </si>
  <si>
    <t>ที่มา : รายงานการสำรวจภาวะการทำงานของประชากร พ.ศ.2557 ไตรมาส 4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</si>
</sst>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0000000_-;\-* #,##0.00000000_-;_-* &quot;-&quot;??_-;_-@_-"/>
    <numFmt numFmtId="189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/>
    <xf numFmtId="0" fontId="4" fillId="0" borderId="0" xfId="0" applyFont="1" applyAlignment="1">
      <alignment horizontal="center" vertical="center"/>
    </xf>
    <xf numFmtId="187" fontId="8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9" fillId="0" borderId="0" xfId="0" quotePrefix="1" applyFont="1" applyAlignment="1" applyProtection="1">
      <alignment horizontal="left" vertical="center"/>
    </xf>
    <xf numFmtId="187" fontId="9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187" fontId="9" fillId="0" borderId="0" xfId="1" quotePrefix="1" applyNumberFormat="1" applyFont="1" applyAlignment="1">
      <alignment horizontal="right" vertical="center"/>
    </xf>
    <xf numFmtId="187" fontId="9" fillId="0" borderId="0" xfId="1" applyNumberFormat="1" applyFont="1" applyAlignment="1">
      <alignment horizontal="right" vertical="center"/>
    </xf>
    <xf numFmtId="1" fontId="9" fillId="0" borderId="0" xfId="1" applyNumberFormat="1" applyFont="1" applyAlignment="1">
      <alignment horizontal="right"/>
    </xf>
    <xf numFmtId="0" fontId="9" fillId="0" borderId="0" xfId="0" applyFont="1" applyBorder="1" applyAlignment="1" applyProtection="1">
      <alignment horizontal="left" vertical="center"/>
    </xf>
    <xf numFmtId="187" fontId="9" fillId="0" borderId="0" xfId="1" applyNumberFormat="1" applyFont="1"/>
    <xf numFmtId="0" fontId="6" fillId="0" borderId="0" xfId="0" applyFont="1" applyBorder="1"/>
    <xf numFmtId="0" fontId="9" fillId="0" borderId="0" xfId="0" applyFont="1" applyBorder="1"/>
    <xf numFmtId="187" fontId="9" fillId="0" borderId="0" xfId="1" quotePrefix="1" applyNumberFormat="1" applyFont="1" applyAlignment="1">
      <alignment horizontal="right"/>
    </xf>
    <xf numFmtId="187" fontId="9" fillId="0" borderId="0" xfId="1" applyNumberFormat="1" applyFont="1" applyAlignme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189" fontId="8" fillId="0" borderId="0" xfId="0" applyNumberFormat="1" applyFont="1" applyAlignment="1">
      <alignment horizontal="right" vertical="center"/>
    </xf>
    <xf numFmtId="189" fontId="9" fillId="0" borderId="0" xfId="0" applyNumberFormat="1" applyFont="1" applyBorder="1" applyAlignment="1">
      <alignment horizontal="right" vertical="center"/>
    </xf>
    <xf numFmtId="189" fontId="9" fillId="0" borderId="0" xfId="0" quotePrefix="1" applyNumberFormat="1" applyFont="1" applyBorder="1" applyAlignment="1">
      <alignment horizontal="right" vertical="center"/>
    </xf>
    <xf numFmtId="0" fontId="10" fillId="0" borderId="0" xfId="0" applyFont="1" applyBorder="1"/>
    <xf numFmtId="0" fontId="9" fillId="0" borderId="3" xfId="0" applyFont="1" applyBorder="1"/>
    <xf numFmtId="189" fontId="9" fillId="0" borderId="3" xfId="0" quotePrefix="1" applyNumberFormat="1" applyFont="1" applyBorder="1" applyAlignment="1">
      <alignment horizontal="right" vertical="center"/>
    </xf>
    <xf numFmtId="188" fontId="11" fillId="0" borderId="0" xfId="0" applyNumberFormat="1" applyFont="1" applyAlignment="1">
      <alignment vertical="center"/>
    </xf>
    <xf numFmtId="188" fontId="12" fillId="0" borderId="0" xfId="0" applyNumberFormat="1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2"/>
  <sheetViews>
    <sheetView tabSelected="1" zoomScale="115" zoomScaleNormal="115" zoomScalePageLayoutView="115" workbookViewId="0">
      <selection activeCell="A50" sqref="A50"/>
    </sheetView>
  </sheetViews>
  <sheetFormatPr defaultRowHeight="14.25" customHeight="1" x14ac:dyDescent="0.45"/>
  <cols>
    <col min="1" max="1" width="50.28515625" style="5" customWidth="1"/>
    <col min="2" max="2" width="15.85546875" style="5" customWidth="1"/>
    <col min="3" max="3" width="16.5703125" style="5" customWidth="1"/>
    <col min="4" max="4" width="16.140625" style="5" customWidth="1"/>
    <col min="5" max="5" width="9.140625" style="5"/>
    <col min="6" max="8" width="13.7109375" style="31" customWidth="1"/>
    <col min="9" max="16384" width="9.140625" style="5"/>
  </cols>
  <sheetData>
    <row r="1" spans="1:8" s="1" customFormat="1" ht="25.5" customHeight="1" x14ac:dyDescent="0.55000000000000004">
      <c r="A1" s="1" t="s">
        <v>0</v>
      </c>
      <c r="B1" s="2"/>
      <c r="C1" s="2"/>
      <c r="D1" s="2"/>
      <c r="F1" s="3"/>
      <c r="G1" s="3"/>
      <c r="H1" s="3"/>
    </row>
    <row r="2" spans="1:8" s="6" customFormat="1" ht="5.25" customHeight="1" x14ac:dyDescent="0.5">
      <c r="A2" s="4"/>
      <c r="B2" s="5"/>
      <c r="C2" s="5"/>
      <c r="D2" s="5"/>
      <c r="F2" s="3"/>
      <c r="G2" s="3"/>
      <c r="H2" s="3"/>
    </row>
    <row r="3" spans="1:8" s="6" customFormat="1" ht="22.5" customHeight="1" x14ac:dyDescent="0.5">
      <c r="A3" s="7" t="s">
        <v>1</v>
      </c>
      <c r="B3" s="8" t="s">
        <v>2</v>
      </c>
      <c r="C3" s="8" t="s">
        <v>3</v>
      </c>
      <c r="D3" s="8" t="s">
        <v>4</v>
      </c>
      <c r="F3" s="3"/>
      <c r="G3" s="3"/>
      <c r="H3" s="3"/>
    </row>
    <row r="4" spans="1:8" s="10" customFormat="1" ht="18" customHeight="1" x14ac:dyDescent="0.45">
      <c r="A4" s="9"/>
      <c r="C4" s="11" t="s">
        <v>5</v>
      </c>
      <c r="D4" s="12"/>
      <c r="F4" s="3"/>
      <c r="G4" s="3"/>
      <c r="H4" s="3"/>
    </row>
    <row r="5" spans="1:8" s="15" customFormat="1" ht="17.25" customHeight="1" x14ac:dyDescent="0.45">
      <c r="A5" s="13" t="s">
        <v>6</v>
      </c>
      <c r="B5" s="14">
        <v>142030</v>
      </c>
      <c r="C5" s="14">
        <v>73483</v>
      </c>
      <c r="D5" s="14">
        <v>68547</v>
      </c>
      <c r="F5" s="39">
        <f>SUM(F6:F12,F13:F19,F20:F24)</f>
        <v>99.467014011124405</v>
      </c>
      <c r="G5" s="39">
        <f>SUM(G6:G12,G13:G19,G20:G24)</f>
        <v>99.771375692336989</v>
      </c>
      <c r="H5" s="39">
        <f>SUM(H6:H12,H13:H19,H20:H24)</f>
        <v>99.134900141508751</v>
      </c>
    </row>
    <row r="6" spans="1:8" s="18" customFormat="1" ht="14.25" customHeight="1" x14ac:dyDescent="0.45">
      <c r="A6" s="16" t="s">
        <v>7</v>
      </c>
      <c r="B6" s="17">
        <v>42870</v>
      </c>
      <c r="C6" s="17">
        <v>25308</v>
      </c>
      <c r="D6" s="17">
        <v>17561</v>
      </c>
      <c r="F6" s="40">
        <f>B6*100/B$5</f>
        <v>30.183763993522494</v>
      </c>
      <c r="G6" s="40">
        <f>C6*100/C$5</f>
        <v>34.440618918661457</v>
      </c>
      <c r="H6" s="40">
        <f>D6*100/D$5</f>
        <v>25.618918406348929</v>
      </c>
    </row>
    <row r="7" spans="1:8" s="18" customFormat="1" ht="14.25" customHeight="1" x14ac:dyDescent="0.5">
      <c r="A7" s="19" t="s">
        <v>8</v>
      </c>
      <c r="B7" s="20">
        <v>604</v>
      </c>
      <c r="C7" s="20">
        <v>604</v>
      </c>
      <c r="D7" s="21">
        <v>0</v>
      </c>
      <c r="F7" s="40">
        <f t="shared" ref="F7:H25" si="0">B7*100/B$5</f>
        <v>0.42526226853481658</v>
      </c>
      <c r="G7" s="40">
        <f t="shared" si="0"/>
        <v>0.82195882040744117</v>
      </c>
      <c r="H7" s="40">
        <f t="shared" si="0"/>
        <v>0</v>
      </c>
    </row>
    <row r="8" spans="1:8" s="18" customFormat="1" ht="14.25" customHeight="1" x14ac:dyDescent="0.45">
      <c r="A8" s="19" t="s">
        <v>9</v>
      </c>
      <c r="B8" s="17">
        <v>31710</v>
      </c>
      <c r="C8" s="17">
        <v>12602</v>
      </c>
      <c r="D8" s="17">
        <v>19107</v>
      </c>
      <c r="F8" s="40">
        <f t="shared" si="0"/>
        <v>22.326269098077869</v>
      </c>
      <c r="G8" s="40">
        <f t="shared" si="0"/>
        <v>17.149544792673137</v>
      </c>
      <c r="H8" s="40">
        <f t="shared" si="0"/>
        <v>27.874305221235065</v>
      </c>
    </row>
    <row r="9" spans="1:8" s="18" customFormat="1" ht="14.25" customHeight="1" x14ac:dyDescent="0.45">
      <c r="A9" s="16" t="s">
        <v>10</v>
      </c>
      <c r="B9" s="17">
        <v>800</v>
      </c>
      <c r="C9" s="22">
        <v>544</v>
      </c>
      <c r="D9" s="21">
        <v>255</v>
      </c>
      <c r="F9" s="40">
        <f t="shared" si="0"/>
        <v>0.5632612828275716</v>
      </c>
      <c r="G9" s="40">
        <f t="shared" si="0"/>
        <v>0.74030728195637086</v>
      </c>
      <c r="H9" s="40">
        <f t="shared" si="0"/>
        <v>0.37200752768173662</v>
      </c>
    </row>
    <row r="10" spans="1:8" s="18" customFormat="1" ht="14.25" customHeight="1" x14ac:dyDescent="0.45">
      <c r="A10" s="16" t="s">
        <v>11</v>
      </c>
      <c r="B10" s="17">
        <v>511</v>
      </c>
      <c r="C10" s="22">
        <v>411</v>
      </c>
      <c r="D10" s="21">
        <v>101</v>
      </c>
      <c r="F10" s="40">
        <f t="shared" si="0"/>
        <v>0.35978314440611137</v>
      </c>
      <c r="G10" s="40">
        <f t="shared" si="0"/>
        <v>0.55931303838983171</v>
      </c>
      <c r="H10" s="40">
        <f t="shared" si="0"/>
        <v>0.14734415802296236</v>
      </c>
    </row>
    <row r="11" spans="1:8" ht="14.25" customHeight="1" x14ac:dyDescent="0.45">
      <c r="A11" s="16" t="s">
        <v>12</v>
      </c>
      <c r="B11" s="17">
        <v>11272</v>
      </c>
      <c r="C11" s="17">
        <v>8989</v>
      </c>
      <c r="D11" s="17">
        <v>2282</v>
      </c>
      <c r="F11" s="40">
        <f t="shared" si="0"/>
        <v>7.9363514750404844</v>
      </c>
      <c r="G11" s="40">
        <f t="shared" si="0"/>
        <v>12.232761318944517</v>
      </c>
      <c r="H11" s="40">
        <f t="shared" si="0"/>
        <v>3.3291026594891098</v>
      </c>
    </row>
    <row r="12" spans="1:8" ht="14.25" customHeight="1" x14ac:dyDescent="0.45">
      <c r="A12" s="19" t="s">
        <v>13</v>
      </c>
      <c r="B12" s="17">
        <v>21977</v>
      </c>
      <c r="C12" s="17">
        <v>10191</v>
      </c>
      <c r="D12" s="17">
        <v>11786</v>
      </c>
      <c r="F12" s="40">
        <f t="shared" si="0"/>
        <v>15.473491515876928</v>
      </c>
      <c r="G12" s="40">
        <f t="shared" si="0"/>
        <v>13.868513805914294</v>
      </c>
      <c r="H12" s="40">
        <f t="shared" si="0"/>
        <v>17.194042044144894</v>
      </c>
    </row>
    <row r="13" spans="1:8" ht="14.25" customHeight="1" x14ac:dyDescent="0.45">
      <c r="A13" s="23" t="s">
        <v>14</v>
      </c>
      <c r="B13" s="24">
        <v>2259</v>
      </c>
      <c r="C13" s="24">
        <v>1924</v>
      </c>
      <c r="D13" s="24">
        <v>335</v>
      </c>
      <c r="F13" s="40">
        <f t="shared" si="0"/>
        <v>1.5905090473843555</v>
      </c>
      <c r="G13" s="40">
        <f t="shared" si="0"/>
        <v>2.618292666330988</v>
      </c>
      <c r="H13" s="40">
        <f t="shared" si="0"/>
        <v>0.48871577166032065</v>
      </c>
    </row>
    <row r="14" spans="1:8" s="25" customFormat="1" ht="14.25" customHeight="1" x14ac:dyDescent="0.45">
      <c r="A14" s="23" t="s">
        <v>15</v>
      </c>
      <c r="B14" s="17">
        <v>6285</v>
      </c>
      <c r="C14" s="17">
        <v>1788</v>
      </c>
      <c r="D14" s="17">
        <v>4498</v>
      </c>
      <c r="F14" s="40">
        <f t="shared" si="0"/>
        <v>4.4251214532141097</v>
      </c>
      <c r="G14" s="40">
        <f>C14*100/C$5</f>
        <v>2.4332158458418953</v>
      </c>
      <c r="H14" s="40">
        <f t="shared" si="0"/>
        <v>6.5619210176958873</v>
      </c>
    </row>
    <row r="15" spans="1:8" s="25" customFormat="1" ht="14.25" customHeight="1" x14ac:dyDescent="0.45">
      <c r="A15" s="23" t="s">
        <v>16</v>
      </c>
      <c r="B15" s="17">
        <v>137</v>
      </c>
      <c r="C15" s="17">
        <v>137</v>
      </c>
      <c r="D15" s="17">
        <v>0</v>
      </c>
      <c r="F15" s="40">
        <f t="shared" si="0"/>
        <v>9.6458494684221643E-2</v>
      </c>
      <c r="G15" s="40">
        <f t="shared" si="0"/>
        <v>0.18643767946327722</v>
      </c>
      <c r="H15" s="40">
        <f t="shared" si="0"/>
        <v>0</v>
      </c>
    </row>
    <row r="16" spans="1:8" ht="14.25" customHeight="1" x14ac:dyDescent="0.45">
      <c r="A16" s="26" t="s">
        <v>17</v>
      </c>
      <c r="B16" s="17">
        <v>2034</v>
      </c>
      <c r="C16" s="27">
        <v>1126</v>
      </c>
      <c r="D16" s="17">
        <v>908</v>
      </c>
      <c r="F16" s="40">
        <f t="shared" si="0"/>
        <v>1.4320918115891008</v>
      </c>
      <c r="G16" s="40">
        <f t="shared" si="0"/>
        <v>1.5323272049317529</v>
      </c>
      <c r="H16" s="40">
        <f t="shared" si="0"/>
        <v>1.3246385691569289</v>
      </c>
    </row>
    <row r="17" spans="1:8" ht="14.25" customHeight="1" x14ac:dyDescent="0.45">
      <c r="A17" s="26" t="s">
        <v>18</v>
      </c>
      <c r="B17" s="17">
        <v>46</v>
      </c>
      <c r="C17" s="17">
        <v>46</v>
      </c>
      <c r="D17" s="28">
        <v>0</v>
      </c>
      <c r="F17" s="40">
        <f t="shared" si="0"/>
        <v>3.2387523762585371E-2</v>
      </c>
      <c r="G17" s="40">
        <f t="shared" si="0"/>
        <v>6.259951281248724E-2</v>
      </c>
      <c r="H17" s="40">
        <f t="shared" si="0"/>
        <v>0</v>
      </c>
    </row>
    <row r="18" spans="1:8" ht="14.25" customHeight="1" x14ac:dyDescent="0.45">
      <c r="A18" s="26" t="s">
        <v>19</v>
      </c>
      <c r="B18" s="17">
        <v>480</v>
      </c>
      <c r="C18" s="17">
        <v>392</v>
      </c>
      <c r="D18" s="28">
        <v>88</v>
      </c>
      <c r="F18" s="40">
        <f t="shared" si="0"/>
        <v>0.33795676969654298</v>
      </c>
      <c r="G18" s="40">
        <f t="shared" si="0"/>
        <v>0.53345671788032611</v>
      </c>
      <c r="H18" s="40">
        <f t="shared" si="0"/>
        <v>0.12837906837644245</v>
      </c>
    </row>
    <row r="19" spans="1:8" ht="14.25" customHeight="1" x14ac:dyDescent="0.45">
      <c r="A19" s="29" t="s">
        <v>20</v>
      </c>
      <c r="B19" s="17">
        <v>1016</v>
      </c>
      <c r="C19" s="17">
        <v>750</v>
      </c>
      <c r="D19" s="17">
        <v>266</v>
      </c>
      <c r="F19" s="40">
        <f t="shared" si="0"/>
        <v>0.71534182919101597</v>
      </c>
      <c r="G19" s="40">
        <f t="shared" si="0"/>
        <v>1.0206442306383789</v>
      </c>
      <c r="H19" s="40">
        <f t="shared" si="0"/>
        <v>0.38805491122879193</v>
      </c>
    </row>
    <row r="20" spans="1:8" ht="14.25" customHeight="1" x14ac:dyDescent="0.45">
      <c r="A20" s="29" t="s">
        <v>21</v>
      </c>
      <c r="B20" s="24">
        <v>7862</v>
      </c>
      <c r="C20" s="17">
        <v>4843</v>
      </c>
      <c r="D20" s="17">
        <v>3018</v>
      </c>
      <c r="F20" s="40">
        <f t="shared" si="0"/>
        <v>5.5354502569879607</v>
      </c>
      <c r="G20" s="40">
        <f t="shared" si="0"/>
        <v>6.5906400119755588</v>
      </c>
      <c r="H20" s="40">
        <f t="shared" si="0"/>
        <v>4.4028185040920826</v>
      </c>
    </row>
    <row r="21" spans="1:8" ht="14.25" customHeight="1" x14ac:dyDescent="0.45">
      <c r="A21" s="29" t="s">
        <v>22</v>
      </c>
      <c r="B21" s="17">
        <v>4690</v>
      </c>
      <c r="C21" s="17">
        <v>1526</v>
      </c>
      <c r="D21" s="17">
        <v>3164</v>
      </c>
      <c r="F21" s="40">
        <f t="shared" si="0"/>
        <v>3.3021192705766387</v>
      </c>
      <c r="G21" s="40">
        <f t="shared" si="0"/>
        <v>2.0766707946055551</v>
      </c>
      <c r="H21" s="40">
        <f t="shared" si="0"/>
        <v>4.6158110493529989</v>
      </c>
    </row>
    <row r="22" spans="1:8" ht="14.25" customHeight="1" x14ac:dyDescent="0.45">
      <c r="A22" s="29" t="s">
        <v>23</v>
      </c>
      <c r="B22" s="17">
        <v>2931</v>
      </c>
      <c r="C22" s="17">
        <v>524</v>
      </c>
      <c r="D22" s="17">
        <v>2407</v>
      </c>
      <c r="F22" s="40">
        <f t="shared" si="0"/>
        <v>2.0636485249595156</v>
      </c>
      <c r="G22" s="40">
        <f t="shared" si="0"/>
        <v>0.71309010247268079</v>
      </c>
      <c r="H22" s="40">
        <f t="shared" si="0"/>
        <v>3.5114592907056474</v>
      </c>
    </row>
    <row r="23" spans="1:8" ht="14.25" customHeight="1" x14ac:dyDescent="0.45">
      <c r="A23" s="29" t="s">
        <v>24</v>
      </c>
      <c r="B23" s="17">
        <v>688</v>
      </c>
      <c r="C23" s="17">
        <v>490</v>
      </c>
      <c r="D23" s="17">
        <v>198</v>
      </c>
      <c r="F23" s="40">
        <f t="shared" si="0"/>
        <v>0.48440470323171159</v>
      </c>
      <c r="G23" s="40">
        <f t="shared" si="0"/>
        <v>0.66682089735040762</v>
      </c>
      <c r="H23" s="40">
        <f t="shared" si="0"/>
        <v>0.28885290384699547</v>
      </c>
    </row>
    <row r="24" spans="1:8" ht="14.25" customHeight="1" x14ac:dyDescent="0.45">
      <c r="A24" s="29" t="s">
        <v>25</v>
      </c>
      <c r="B24" s="17">
        <v>3101</v>
      </c>
      <c r="C24" s="21">
        <v>1120</v>
      </c>
      <c r="D24" s="17">
        <v>1980</v>
      </c>
      <c r="F24" s="40">
        <f t="shared" si="0"/>
        <v>2.1833415475603744</v>
      </c>
      <c r="G24" s="40">
        <f t="shared" si="0"/>
        <v>1.5241620510866458</v>
      </c>
      <c r="H24" s="40">
        <f t="shared" si="0"/>
        <v>2.8885290384699549</v>
      </c>
    </row>
    <row r="25" spans="1:8" ht="14.25" customHeight="1" x14ac:dyDescent="0.45">
      <c r="A25" s="29" t="s">
        <v>26</v>
      </c>
      <c r="B25" s="21">
        <v>760</v>
      </c>
      <c r="C25" s="21">
        <v>167</v>
      </c>
      <c r="D25" s="21">
        <v>593</v>
      </c>
      <c r="F25" s="40">
        <f t="shared" si="0"/>
        <v>0.53509821868619301</v>
      </c>
      <c r="G25" s="40">
        <f t="shared" si="0"/>
        <v>0.22726344868881238</v>
      </c>
      <c r="H25" s="40">
        <f t="shared" si="0"/>
        <v>0.86509985849125415</v>
      </c>
    </row>
    <row r="26" spans="1:8" ht="14.25" customHeight="1" x14ac:dyDescent="0.45">
      <c r="A26" s="26" t="s">
        <v>27</v>
      </c>
      <c r="B26" s="21">
        <v>0</v>
      </c>
      <c r="C26" s="21">
        <v>0</v>
      </c>
      <c r="D26" s="21">
        <v>0</v>
      </c>
      <c r="F26" s="40">
        <f t="shared" ref="F26:H27" si="1">B26*100/B$5</f>
        <v>0</v>
      </c>
      <c r="G26" s="40">
        <f t="shared" si="1"/>
        <v>0</v>
      </c>
      <c r="H26" s="40">
        <f t="shared" si="1"/>
        <v>0</v>
      </c>
    </row>
    <row r="27" spans="1:8" s="29" customFormat="1" ht="17.25" customHeight="1" x14ac:dyDescent="0.45">
      <c r="A27" s="29" t="s">
        <v>28</v>
      </c>
      <c r="B27" s="21">
        <v>0</v>
      </c>
      <c r="C27" s="21">
        <v>0</v>
      </c>
      <c r="D27" s="21">
        <v>0</v>
      </c>
      <c r="F27" s="40">
        <f t="shared" si="1"/>
        <v>0</v>
      </c>
      <c r="G27" s="40">
        <f t="shared" si="1"/>
        <v>0</v>
      </c>
      <c r="H27" s="40">
        <f t="shared" si="1"/>
        <v>0</v>
      </c>
    </row>
    <row r="28" spans="1:8" s="29" customFormat="1" ht="19.5" customHeight="1" x14ac:dyDescent="0.45">
      <c r="C28" s="30" t="s">
        <v>29</v>
      </c>
      <c r="D28" s="30"/>
      <c r="F28" s="41"/>
      <c r="G28" s="41"/>
      <c r="H28" s="41"/>
    </row>
    <row r="29" spans="1:8" s="15" customFormat="1" ht="14.25" customHeight="1" x14ac:dyDescent="0.5">
      <c r="A29" s="32" t="s">
        <v>6</v>
      </c>
      <c r="B29" s="33">
        <f>SUM(B30:B51)</f>
        <v>100</v>
      </c>
      <c r="C29" s="33">
        <f>SUM(C30:C51)</f>
        <v>100</v>
      </c>
      <c r="D29" s="33">
        <f>SUM(D30:D51)</f>
        <v>100</v>
      </c>
      <c r="F29" s="42"/>
      <c r="G29" s="42"/>
      <c r="H29" s="42"/>
    </row>
    <row r="30" spans="1:8" s="18" customFormat="1" ht="14.25" customHeight="1" x14ac:dyDescent="0.5">
      <c r="A30" s="16" t="s">
        <v>7</v>
      </c>
      <c r="B30" s="34">
        <f>ROUND(F6,1)</f>
        <v>30.2</v>
      </c>
      <c r="C30" s="34">
        <v>34.5</v>
      </c>
      <c r="D30" s="34">
        <f t="shared" ref="C30:D45" si="2">ROUND(H6,1)</f>
        <v>25.6</v>
      </c>
      <c r="F30" s="43"/>
      <c r="G30" s="43"/>
      <c r="H30" s="43"/>
    </row>
    <row r="31" spans="1:8" s="18" customFormat="1" ht="14.25" customHeight="1" x14ac:dyDescent="0.5">
      <c r="A31" s="19" t="s">
        <v>8</v>
      </c>
      <c r="B31" s="34">
        <f t="shared" ref="B31:D49" si="3">ROUND(F7,1)</f>
        <v>0.4</v>
      </c>
      <c r="C31" s="34">
        <f t="shared" si="2"/>
        <v>0.8</v>
      </c>
      <c r="D31" s="35" t="s">
        <v>30</v>
      </c>
      <c r="F31" s="43"/>
      <c r="G31" s="43"/>
      <c r="H31" s="43"/>
    </row>
    <row r="32" spans="1:8" s="18" customFormat="1" ht="14.25" customHeight="1" x14ac:dyDescent="0.5">
      <c r="A32" s="19" t="s">
        <v>9</v>
      </c>
      <c r="B32" s="34">
        <f t="shared" si="3"/>
        <v>22.3</v>
      </c>
      <c r="C32" s="34">
        <f t="shared" si="2"/>
        <v>17.100000000000001</v>
      </c>
      <c r="D32" s="34">
        <f t="shared" si="2"/>
        <v>27.9</v>
      </c>
      <c r="F32" s="43"/>
      <c r="G32" s="43"/>
      <c r="H32" s="43"/>
    </row>
    <row r="33" spans="1:8" s="18" customFormat="1" ht="14.25" customHeight="1" x14ac:dyDescent="0.5">
      <c r="A33" s="16" t="s">
        <v>10</v>
      </c>
      <c r="B33" s="34">
        <f t="shared" si="3"/>
        <v>0.6</v>
      </c>
      <c r="C33" s="34">
        <v>0.8</v>
      </c>
      <c r="D33" s="34">
        <f t="shared" si="2"/>
        <v>0.4</v>
      </c>
      <c r="F33" s="43"/>
      <c r="G33" s="43"/>
      <c r="H33" s="43"/>
    </row>
    <row r="34" spans="1:8" ht="14.25" customHeight="1" x14ac:dyDescent="0.45">
      <c r="A34" s="16" t="s">
        <v>11</v>
      </c>
      <c r="B34" s="34">
        <f t="shared" si="3"/>
        <v>0.4</v>
      </c>
      <c r="C34" s="34">
        <f t="shared" si="2"/>
        <v>0.6</v>
      </c>
      <c r="D34" s="34">
        <f t="shared" si="2"/>
        <v>0.1</v>
      </c>
      <c r="F34" s="41"/>
      <c r="G34" s="41"/>
      <c r="H34" s="41"/>
    </row>
    <row r="35" spans="1:8" ht="14.25" customHeight="1" x14ac:dyDescent="0.45">
      <c r="A35" s="19" t="s">
        <v>12</v>
      </c>
      <c r="B35" s="34">
        <f t="shared" si="3"/>
        <v>7.9</v>
      </c>
      <c r="C35" s="34">
        <f t="shared" si="2"/>
        <v>12.2</v>
      </c>
      <c r="D35" s="34">
        <f t="shared" si="2"/>
        <v>3.3</v>
      </c>
      <c r="F35" s="41"/>
      <c r="G35" s="41"/>
      <c r="H35" s="41"/>
    </row>
    <row r="36" spans="1:8" ht="14.25" customHeight="1" x14ac:dyDescent="0.45">
      <c r="A36" s="19" t="s">
        <v>13</v>
      </c>
      <c r="B36" s="34">
        <f t="shared" si="3"/>
        <v>15.5</v>
      </c>
      <c r="C36" s="34">
        <f t="shared" si="2"/>
        <v>13.9</v>
      </c>
      <c r="D36" s="34">
        <f t="shared" si="2"/>
        <v>17.2</v>
      </c>
      <c r="F36" s="41"/>
      <c r="G36" s="41"/>
      <c r="H36" s="41"/>
    </row>
    <row r="37" spans="1:8" ht="14.25" customHeight="1" x14ac:dyDescent="0.45">
      <c r="A37" s="26" t="s">
        <v>14</v>
      </c>
      <c r="B37" s="34">
        <f t="shared" si="3"/>
        <v>1.6</v>
      </c>
      <c r="C37" s="34">
        <f t="shared" si="2"/>
        <v>2.6</v>
      </c>
      <c r="D37" s="34">
        <f t="shared" si="2"/>
        <v>0.5</v>
      </c>
      <c r="F37" s="41"/>
      <c r="G37" s="41"/>
      <c r="H37" s="41"/>
    </row>
    <row r="38" spans="1:8" ht="14.25" customHeight="1" x14ac:dyDescent="0.45">
      <c r="A38" s="26" t="s">
        <v>15</v>
      </c>
      <c r="B38" s="34">
        <f t="shared" si="3"/>
        <v>4.4000000000000004</v>
      </c>
      <c r="C38" s="34">
        <f t="shared" si="2"/>
        <v>2.4</v>
      </c>
      <c r="D38" s="34">
        <f t="shared" si="2"/>
        <v>6.6</v>
      </c>
      <c r="F38" s="41"/>
      <c r="G38" s="41"/>
      <c r="H38" s="41"/>
    </row>
    <row r="39" spans="1:8" ht="14.25" customHeight="1" x14ac:dyDescent="0.45">
      <c r="A39" s="26" t="s">
        <v>16</v>
      </c>
      <c r="B39" s="34">
        <f>ROUND(F15,1)</f>
        <v>0.1</v>
      </c>
      <c r="C39" s="34">
        <f t="shared" si="2"/>
        <v>0.2</v>
      </c>
      <c r="D39" s="35" t="s">
        <v>30</v>
      </c>
      <c r="F39" s="41"/>
      <c r="G39" s="41"/>
      <c r="H39" s="41"/>
    </row>
    <row r="40" spans="1:8" ht="14.25" customHeight="1" x14ac:dyDescent="0.45">
      <c r="A40" s="29" t="s">
        <v>17</v>
      </c>
      <c r="B40" s="34">
        <f t="shared" si="3"/>
        <v>1.4</v>
      </c>
      <c r="C40" s="34">
        <f t="shared" si="2"/>
        <v>1.5</v>
      </c>
      <c r="D40" s="34">
        <f t="shared" si="2"/>
        <v>1.3</v>
      </c>
      <c r="F40" s="41"/>
      <c r="G40" s="41"/>
      <c r="H40" s="41"/>
    </row>
    <row r="41" spans="1:8" ht="14.25" customHeight="1" x14ac:dyDescent="0.45">
      <c r="A41" s="29" t="s">
        <v>18</v>
      </c>
      <c r="B41" s="34">
        <f t="shared" si="3"/>
        <v>0</v>
      </c>
      <c r="C41" s="34">
        <f t="shared" si="2"/>
        <v>0.1</v>
      </c>
      <c r="D41" s="35" t="s">
        <v>30</v>
      </c>
      <c r="F41" s="41"/>
      <c r="G41" s="41"/>
      <c r="H41" s="41"/>
    </row>
    <row r="42" spans="1:8" ht="14.25" customHeight="1" x14ac:dyDescent="0.45">
      <c r="A42" s="29" t="s">
        <v>19</v>
      </c>
      <c r="B42" s="34">
        <v>0.4</v>
      </c>
      <c r="C42" s="34">
        <f t="shared" si="2"/>
        <v>0.5</v>
      </c>
      <c r="D42" s="34">
        <f t="shared" si="2"/>
        <v>0.1</v>
      </c>
      <c r="F42" s="41"/>
      <c r="G42" s="41"/>
      <c r="H42" s="41"/>
    </row>
    <row r="43" spans="1:8" ht="14.25" customHeight="1" x14ac:dyDescent="0.45">
      <c r="A43" s="29" t="s">
        <v>31</v>
      </c>
      <c r="B43" s="34">
        <f t="shared" si="3"/>
        <v>0.7</v>
      </c>
      <c r="C43" s="34">
        <f t="shared" si="2"/>
        <v>1</v>
      </c>
      <c r="D43" s="34">
        <f t="shared" si="2"/>
        <v>0.4</v>
      </c>
      <c r="F43" s="41"/>
      <c r="G43" s="41"/>
      <c r="H43" s="41"/>
    </row>
    <row r="44" spans="1:8" ht="14.25" customHeight="1" x14ac:dyDescent="0.45">
      <c r="A44" s="29" t="s">
        <v>32</v>
      </c>
      <c r="B44" s="34">
        <f t="shared" si="3"/>
        <v>5.5</v>
      </c>
      <c r="C44" s="34">
        <f t="shared" si="2"/>
        <v>6.6</v>
      </c>
      <c r="D44" s="34">
        <f t="shared" si="2"/>
        <v>4.4000000000000004</v>
      </c>
      <c r="F44" s="41"/>
      <c r="G44" s="41"/>
      <c r="H44" s="41"/>
    </row>
    <row r="45" spans="1:8" ht="14.25" customHeight="1" x14ac:dyDescent="0.45">
      <c r="A45" s="29" t="s">
        <v>22</v>
      </c>
      <c r="B45" s="34">
        <f t="shared" si="3"/>
        <v>3.3</v>
      </c>
      <c r="C45" s="34">
        <f t="shared" si="2"/>
        <v>2.1</v>
      </c>
      <c r="D45" s="34">
        <f t="shared" si="2"/>
        <v>4.5999999999999996</v>
      </c>
    </row>
    <row r="46" spans="1:8" ht="14.25" customHeight="1" x14ac:dyDescent="0.45">
      <c r="A46" s="29" t="s">
        <v>23</v>
      </c>
      <c r="B46" s="34">
        <f t="shared" si="3"/>
        <v>2.1</v>
      </c>
      <c r="C46" s="34">
        <f t="shared" si="3"/>
        <v>0.7</v>
      </c>
      <c r="D46" s="34">
        <f t="shared" si="3"/>
        <v>3.5</v>
      </c>
    </row>
    <row r="47" spans="1:8" s="25" customFormat="1" ht="14.25" customHeight="1" x14ac:dyDescent="0.45">
      <c r="A47" s="29" t="s">
        <v>33</v>
      </c>
      <c r="B47" s="34">
        <f t="shared" si="3"/>
        <v>0.5</v>
      </c>
      <c r="C47" s="34">
        <f t="shared" si="3"/>
        <v>0.7</v>
      </c>
      <c r="D47" s="34">
        <f t="shared" si="3"/>
        <v>0.3</v>
      </c>
      <c r="F47" s="36"/>
      <c r="G47" s="36"/>
      <c r="H47" s="36"/>
    </row>
    <row r="48" spans="1:8" s="25" customFormat="1" ht="14.25" customHeight="1" x14ac:dyDescent="0.45">
      <c r="A48" s="29" t="s">
        <v>34</v>
      </c>
      <c r="B48" s="34">
        <f t="shared" si="3"/>
        <v>2.2000000000000002</v>
      </c>
      <c r="C48" s="34">
        <f t="shared" si="3"/>
        <v>1.5</v>
      </c>
      <c r="D48" s="34">
        <f t="shared" si="3"/>
        <v>2.9</v>
      </c>
      <c r="F48" s="36"/>
      <c r="G48" s="36"/>
      <c r="H48" s="36"/>
    </row>
    <row r="49" spans="1:8" s="25" customFormat="1" ht="14.25" customHeight="1" x14ac:dyDescent="0.45">
      <c r="A49" s="29" t="s">
        <v>26</v>
      </c>
      <c r="B49" s="34">
        <f t="shared" si="3"/>
        <v>0.5</v>
      </c>
      <c r="C49" s="34">
        <f t="shared" si="3"/>
        <v>0.2</v>
      </c>
      <c r="D49" s="34">
        <f t="shared" si="3"/>
        <v>0.9</v>
      </c>
      <c r="F49" s="36"/>
      <c r="G49" s="36"/>
      <c r="H49" s="36"/>
    </row>
    <row r="50" spans="1:8" s="25" customFormat="1" ht="14.25" customHeight="1" x14ac:dyDescent="0.45">
      <c r="A50" s="29" t="s">
        <v>27</v>
      </c>
      <c r="B50" s="35" t="s">
        <v>30</v>
      </c>
      <c r="C50" s="35" t="s">
        <v>30</v>
      </c>
      <c r="D50" s="35" t="s">
        <v>30</v>
      </c>
      <c r="F50" s="36"/>
      <c r="G50" s="36"/>
      <c r="H50" s="36"/>
    </row>
    <row r="51" spans="1:8" s="25" customFormat="1" ht="14.25" customHeight="1" x14ac:dyDescent="0.45">
      <c r="A51" s="37" t="s">
        <v>28</v>
      </c>
      <c r="B51" s="38" t="s">
        <v>30</v>
      </c>
      <c r="C51" s="38" t="s">
        <v>30</v>
      </c>
      <c r="D51" s="38" t="s">
        <v>30</v>
      </c>
      <c r="F51" s="36"/>
      <c r="G51" s="36"/>
      <c r="H51" s="36"/>
    </row>
    <row r="52" spans="1:8" s="25" customFormat="1" ht="20.25" customHeight="1" x14ac:dyDescent="0.5">
      <c r="A52" s="4" t="s">
        <v>35</v>
      </c>
      <c r="F52" s="36"/>
      <c r="G52" s="36"/>
      <c r="H52" s="36"/>
    </row>
  </sheetData>
  <pageMargins left="0.70866141732283472" right="0.19685039370078741" top="0.9055118110236221" bottom="0.19685039370078741" header="0.6692913385826772" footer="0.51181102362204722"/>
  <pageSetup paperSize="9" firstPageNumber="10" orientation="portrait" useFirstPageNumber="1" horizontalDpi="300" verticalDpi="300" r:id="rId1"/>
  <headerFooter alignWithMargins="0">
    <oddHeader>&amp;R20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2016-11-23T08:24:57Z</cp:lastPrinted>
  <dcterms:created xsi:type="dcterms:W3CDTF">2016-11-23T08:24:51Z</dcterms:created>
  <dcterms:modified xsi:type="dcterms:W3CDTF">2016-11-23T08:25:39Z</dcterms:modified>
</cp:coreProperties>
</file>