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821"/>
  </bookViews>
  <sheets>
    <sheet name="ตารางที่4" sheetId="19" r:id="rId1"/>
  </sheets>
  <definedNames>
    <definedName name="_xlnm.Print_Area" localSheetId="0">ตารางที่4!$A$1:$D$66</definedName>
  </definedNames>
  <calcPr calcId="125725"/>
</workbook>
</file>

<file path=xl/calcChain.xml><?xml version="1.0" encoding="utf-8"?>
<calcChain xmlns="http://schemas.openxmlformats.org/spreadsheetml/2006/main">
  <c r="C5" i="19"/>
  <c r="B6"/>
  <c r="D5"/>
  <c r="B25"/>
  <c r="B7"/>
  <c r="B8"/>
  <c r="B9"/>
  <c r="B10"/>
  <c r="B11"/>
  <c r="B12"/>
  <c r="B13"/>
  <c r="B14"/>
  <c r="B15"/>
  <c r="B16"/>
  <c r="B17"/>
  <c r="B18"/>
  <c r="B19"/>
  <c r="B20"/>
  <c r="B22"/>
  <c r="B23"/>
  <c r="B24"/>
  <c r="B26"/>
  <c r="B28"/>
  <c r="B27"/>
  <c r="C46" l="1"/>
  <c r="C40"/>
  <c r="C42"/>
  <c r="C45"/>
  <c r="C41"/>
  <c r="D41"/>
  <c r="D57"/>
  <c r="D40"/>
  <c r="D42"/>
  <c r="D53"/>
  <c r="D43"/>
  <c r="D45"/>
  <c r="C62"/>
  <c r="C60"/>
  <c r="C58"/>
  <c r="C56"/>
  <c r="C53"/>
  <c r="C51"/>
  <c r="C49"/>
  <c r="C47"/>
  <c r="C43"/>
  <c r="C61"/>
  <c r="C57"/>
  <c r="C52"/>
  <c r="C48"/>
  <c r="C44"/>
  <c r="C59"/>
  <c r="C54"/>
  <c r="C50"/>
  <c r="D52"/>
  <c r="D60"/>
  <c r="D48"/>
  <c r="D51"/>
  <c r="C39"/>
  <c r="D50"/>
  <c r="D58"/>
  <c r="D54"/>
  <c r="D46"/>
  <c r="D59"/>
  <c r="D49"/>
  <c r="D56"/>
  <c r="D47"/>
  <c r="B5"/>
  <c r="B46" s="1"/>
  <c r="D44"/>
  <c r="D39"/>
  <c r="D62"/>
  <c r="D61"/>
  <c r="B53" l="1"/>
  <c r="B40"/>
  <c r="B41"/>
  <c r="B52"/>
  <c r="B43"/>
  <c r="B50"/>
  <c r="B45"/>
  <c r="B49"/>
  <c r="B47"/>
  <c r="B42"/>
  <c r="B39"/>
  <c r="B48"/>
  <c r="B51"/>
  <c r="B61"/>
  <c r="B56"/>
  <c r="B57"/>
  <c r="B54"/>
  <c r="B58"/>
  <c r="B60"/>
  <c r="B59"/>
  <c r="B62"/>
</calcChain>
</file>

<file path=xl/sharedStrings.xml><?xml version="1.0" encoding="utf-8"?>
<sst xmlns="http://schemas.openxmlformats.org/spreadsheetml/2006/main" count="65" uniqueCount="40">
  <si>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</si>
  <si>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</si>
  <si>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</si>
  <si>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</si>
  <si>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</si>
  <si>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</si>
  <si>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</si>
  <si>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</si>
  <si>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</si>
  <si>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</si>
  <si>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</si>
  <si>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</si>
  <si>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</si>
  <si>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</si>
  <si>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</si>
  <si>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</si>
  <si>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</si>
  <si>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</si>
  <si>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</si>
  <si>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</si>
  <si>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</si>
  <si>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</si>
  <si>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</si>
  <si>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</si>
  <si>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</si>
  <si>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</si>
  <si>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</si>
  <si>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</si>
  <si>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</si>
  <si>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</si>
  <si>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</si>
  <si>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</si>
  <si>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</si>
  <si>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..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</si>
  <si>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</si>
  <si>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</si>
  <si>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</si>
  <si>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เดือนมกราคม พ.ศ. 2557</t>
  </si>
  <si>
    <t xml:space="preserve">                เดือนมกราคม พ.ศ. 2557 (ต่อ)</t>
  </si>
  <si>
    <t xml:space="preserve">                       เดือนมกราคม พ.ศ. 2557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</si>
</sst>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5" fillId="0" borderId="0" xfId="3" applyNumberFormat="1" applyFont="1" applyAlignment="1">
      <alignment vertical="center"/>
    </xf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41" fontId="6" fillId="0" borderId="0" xfId="3" applyNumberFormat="1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2" fontId="6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41" fontId="5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67"/>
  <sheetViews>
    <sheetView showGridLines="0" tabSelected="1" view="pageBreakPreview" topLeftCell="A22" zoomScale="80" zoomScaleNormal="75" zoomScaleSheetLayoutView="80" workbookViewId="0">
      <selection activeCell="L33" sqref="L33"/>
    </sheetView>
  </sheetViews>
  <sheetFormatPr defaultRowHeight="18" customHeight="1"/>
  <cols>
    <col min="1" max="1" width="63.28515625" style="4" customWidth="1"/>
    <col min="2" max="2" width="14.7109375" style="4" customWidth="1"/>
    <col min="3" max="4" width="13.7109375" style="4" customWidth="1"/>
    <col min="5" max="5" width="11.140625" style="4" bestFit="1" customWidth="1"/>
    <col min="6" max="16384" width="9.140625" style="4"/>
  </cols>
  <sheetData>
    <row r="1" spans="1:5" s="3" customFormat="1" ht="27.75">
      <c r="A1" s="3" t="s">
        <v>35</v>
      </c>
      <c r="B1" s="4"/>
      <c r="C1" s="4"/>
      <c r="D1" s="4"/>
    </row>
    <row r="2" spans="1:5" s="1" customFormat="1" ht="27.75">
      <c r="A2" s="2" t="s">
        <v>37</v>
      </c>
    </row>
    <row r="3" spans="1:5" s="3" customFormat="1" ht="27.75">
      <c r="A3" s="8" t="s">
        <v>4</v>
      </c>
      <c r="B3" s="9" t="s">
        <v>0</v>
      </c>
      <c r="C3" s="10" t="s">
        <v>1</v>
      </c>
      <c r="D3" s="9" t="s">
        <v>2</v>
      </c>
    </row>
    <row r="4" spans="1:5" s="3" customFormat="1" ht="27.75">
      <c r="A4" s="11"/>
      <c r="B4" s="44" t="s">
        <v>25</v>
      </c>
      <c r="C4" s="44"/>
      <c r="D4" s="44"/>
    </row>
    <row r="5" spans="1:5" s="5" customFormat="1" ht="27.75">
      <c r="A5" s="12" t="s">
        <v>3</v>
      </c>
      <c r="B5" s="41">
        <f>C5+D5</f>
        <v>319947</v>
      </c>
      <c r="C5" s="41">
        <f>SUM(C6:C28)</f>
        <v>172597</v>
      </c>
      <c r="D5" s="40">
        <f>SUM(D6:D28)</f>
        <v>147350</v>
      </c>
    </row>
    <row r="6" spans="1:5" s="6" customFormat="1" ht="27.75" customHeight="1">
      <c r="A6" s="13" t="s">
        <v>24</v>
      </c>
      <c r="B6" s="14">
        <f>C6+D6</f>
        <v>226388</v>
      </c>
      <c r="C6" s="15">
        <v>126399</v>
      </c>
      <c r="D6" s="15">
        <v>99989</v>
      </c>
      <c r="E6" s="16"/>
    </row>
    <row r="7" spans="1:5" s="6" customFormat="1" ht="27.75" customHeight="1">
      <c r="A7" s="17" t="s">
        <v>10</v>
      </c>
      <c r="B7" s="14">
        <f t="shared" ref="B7:B26" si="0">C7+D7</f>
        <v>1109</v>
      </c>
      <c r="C7" s="15">
        <v>807</v>
      </c>
      <c r="D7" s="14">
        <v>302</v>
      </c>
    </row>
    <row r="8" spans="1:5" s="6" customFormat="1" ht="27.75" customHeight="1">
      <c r="A8" s="17" t="s">
        <v>11</v>
      </c>
      <c r="B8" s="14">
        <f t="shared" si="0"/>
        <v>5993</v>
      </c>
      <c r="C8" s="15">
        <v>2920</v>
      </c>
      <c r="D8" s="15">
        <v>3073</v>
      </c>
    </row>
    <row r="9" spans="1:5" s="6" customFormat="1" ht="27.75" customHeight="1">
      <c r="A9" s="13" t="s">
        <v>12</v>
      </c>
      <c r="B9" s="14">
        <f t="shared" si="0"/>
        <v>237</v>
      </c>
      <c r="C9" s="15">
        <v>158</v>
      </c>
      <c r="D9" s="14">
        <v>79</v>
      </c>
    </row>
    <row r="10" spans="1:5" s="6" customFormat="1" ht="27.75" customHeight="1">
      <c r="A10" s="17" t="s">
        <v>28</v>
      </c>
      <c r="B10" s="14">
        <f t="shared" si="0"/>
        <v>129</v>
      </c>
      <c r="C10" s="14">
        <v>129</v>
      </c>
      <c r="D10" s="14">
        <v>0</v>
      </c>
    </row>
    <row r="11" spans="1:5" ht="27.75" customHeight="1">
      <c r="A11" s="13" t="s">
        <v>5</v>
      </c>
      <c r="B11" s="14">
        <f t="shared" si="0"/>
        <v>5754</v>
      </c>
      <c r="C11" s="15">
        <v>4370</v>
      </c>
      <c r="D11" s="15">
        <v>1384</v>
      </c>
    </row>
    <row r="12" spans="1:5" ht="27.75" customHeight="1">
      <c r="A12" s="17" t="s">
        <v>8</v>
      </c>
      <c r="B12" s="14">
        <f t="shared" si="0"/>
        <v>26346</v>
      </c>
      <c r="C12" s="15">
        <v>12686</v>
      </c>
      <c r="D12" s="15">
        <v>13660</v>
      </c>
    </row>
    <row r="13" spans="1:5" ht="27.75" customHeight="1">
      <c r="A13" s="17" t="s">
        <v>27</v>
      </c>
      <c r="B13" s="14">
        <f t="shared" si="0"/>
        <v>2659</v>
      </c>
      <c r="C13" s="15">
        <v>2044</v>
      </c>
      <c r="D13" s="14">
        <v>615</v>
      </c>
    </row>
    <row r="14" spans="1:5" s="19" customFormat="1" ht="27.75" customHeight="1">
      <c r="A14" s="18" t="s">
        <v>13</v>
      </c>
      <c r="B14" s="14">
        <f t="shared" si="0"/>
        <v>7194</v>
      </c>
      <c r="C14" s="15">
        <v>2519</v>
      </c>
      <c r="D14" s="15">
        <v>4675</v>
      </c>
    </row>
    <row r="15" spans="1:5" ht="27.75" customHeight="1">
      <c r="A15" s="20" t="s">
        <v>9</v>
      </c>
      <c r="B15" s="14">
        <f t="shared" si="0"/>
        <v>0</v>
      </c>
      <c r="C15" s="15">
        <v>0</v>
      </c>
      <c r="D15" s="14">
        <v>0</v>
      </c>
    </row>
    <row r="16" spans="1:5" ht="27.75" customHeight="1">
      <c r="A16" s="20" t="s">
        <v>22</v>
      </c>
      <c r="B16" s="14">
        <f t="shared" si="0"/>
        <v>1067</v>
      </c>
      <c r="C16" s="15">
        <v>0</v>
      </c>
      <c r="D16" s="15">
        <v>1067</v>
      </c>
    </row>
    <row r="17" spans="1:4" ht="27.75" customHeight="1">
      <c r="A17" s="20" t="s">
        <v>14</v>
      </c>
      <c r="B17" s="14">
        <f t="shared" si="0"/>
        <v>0</v>
      </c>
      <c r="C17" s="15">
        <v>0</v>
      </c>
      <c r="D17" s="14">
        <v>0</v>
      </c>
    </row>
    <row r="18" spans="1:4" ht="27.75" customHeight="1">
      <c r="A18" s="20" t="s">
        <v>29</v>
      </c>
      <c r="B18" s="14">
        <f t="shared" si="0"/>
        <v>620</v>
      </c>
      <c r="C18" s="15">
        <v>115</v>
      </c>
      <c r="D18" s="15">
        <v>505</v>
      </c>
    </row>
    <row r="19" spans="1:4" ht="27.75" customHeight="1">
      <c r="A19" s="20" t="s">
        <v>30</v>
      </c>
      <c r="B19" s="14">
        <f t="shared" si="0"/>
        <v>449</v>
      </c>
      <c r="C19" s="14">
        <v>306</v>
      </c>
      <c r="D19" s="39">
        <v>143</v>
      </c>
    </row>
    <row r="20" spans="1:4" ht="27.75" customHeight="1">
      <c r="A20" s="21" t="s">
        <v>15</v>
      </c>
      <c r="B20" s="14">
        <f t="shared" si="0"/>
        <v>10120</v>
      </c>
      <c r="C20" s="15">
        <v>5334</v>
      </c>
      <c r="D20" s="15">
        <v>4786</v>
      </c>
    </row>
    <row r="21" spans="1:4" ht="27.75" customHeight="1">
      <c r="A21" s="21" t="s">
        <v>7</v>
      </c>
      <c r="B21" s="14"/>
      <c r="C21" s="15"/>
      <c r="D21" s="22"/>
    </row>
    <row r="22" spans="1:4" ht="27.75" customHeight="1">
      <c r="A22" s="21" t="s">
        <v>16</v>
      </c>
      <c r="B22" s="14">
        <f t="shared" si="0"/>
        <v>7984</v>
      </c>
      <c r="C22" s="15">
        <v>3369</v>
      </c>
      <c r="D22" s="15">
        <v>4615</v>
      </c>
    </row>
    <row r="23" spans="1:4" ht="27.75" customHeight="1">
      <c r="A23" s="21" t="s">
        <v>17</v>
      </c>
      <c r="B23" s="14">
        <f t="shared" si="0"/>
        <v>2176</v>
      </c>
      <c r="C23" s="15">
        <v>353</v>
      </c>
      <c r="D23" s="15">
        <v>1823</v>
      </c>
    </row>
    <row r="24" spans="1:4" ht="27.75" customHeight="1">
      <c r="A24" s="21" t="s">
        <v>31</v>
      </c>
      <c r="B24" s="14">
        <f t="shared" si="0"/>
        <v>18868</v>
      </c>
      <c r="C24" s="15">
        <v>9886</v>
      </c>
      <c r="D24" s="15">
        <v>8982</v>
      </c>
    </row>
    <row r="25" spans="1:4" ht="27.75" customHeight="1">
      <c r="A25" s="21" t="s">
        <v>18</v>
      </c>
      <c r="B25" s="14">
        <f t="shared" si="0"/>
        <v>2532</v>
      </c>
      <c r="C25" s="15">
        <v>1202</v>
      </c>
      <c r="D25" s="15">
        <v>1330</v>
      </c>
    </row>
    <row r="26" spans="1:4" ht="27.75" customHeight="1">
      <c r="A26" s="21" t="s">
        <v>19</v>
      </c>
      <c r="B26" s="14">
        <f t="shared" si="0"/>
        <v>322</v>
      </c>
      <c r="C26" s="15">
        <v>0</v>
      </c>
      <c r="D26" s="15">
        <v>322</v>
      </c>
    </row>
    <row r="27" spans="1:4" ht="27.75" customHeight="1">
      <c r="A27" s="21" t="s">
        <v>32</v>
      </c>
      <c r="B27" s="14">
        <f>C27+D27</f>
        <v>0</v>
      </c>
      <c r="C27" s="14">
        <v>0</v>
      </c>
      <c r="D27" s="14">
        <v>0</v>
      </c>
    </row>
    <row r="28" spans="1:4" ht="27.75" customHeight="1">
      <c r="A28" s="23" t="s">
        <v>21</v>
      </c>
      <c r="B28" s="24">
        <f>C28+D28</f>
        <v>0</v>
      </c>
      <c r="C28" s="25">
        <v>0</v>
      </c>
      <c r="D28" s="25">
        <v>0</v>
      </c>
    </row>
    <row r="29" spans="1:4" ht="17.25" customHeight="1">
      <c r="A29" s="26"/>
      <c r="B29" s="27"/>
      <c r="C29" s="28"/>
      <c r="D29" s="28"/>
    </row>
    <row r="30" spans="1:4" ht="17.25" customHeight="1">
      <c r="A30" s="26"/>
      <c r="B30" s="29"/>
      <c r="C30" s="28"/>
      <c r="D30" s="28"/>
    </row>
    <row r="31" spans="1:4" ht="17.25" customHeight="1">
      <c r="A31" s="26"/>
      <c r="B31" s="29"/>
      <c r="C31" s="28"/>
      <c r="D31" s="28"/>
    </row>
    <row r="32" spans="1:4" ht="17.25" customHeight="1">
      <c r="A32" s="26"/>
      <c r="B32" s="29"/>
      <c r="C32" s="28"/>
      <c r="D32" s="28"/>
    </row>
    <row r="33" spans="1:8" ht="17.25" customHeight="1">
      <c r="A33" s="26"/>
      <c r="B33" s="29"/>
      <c r="C33" s="28"/>
      <c r="D33" s="28"/>
    </row>
    <row r="34" spans="1:8" ht="17.25" customHeight="1">
      <c r="A34" s="26"/>
      <c r="B34" s="29"/>
      <c r="C34" s="28"/>
      <c r="D34" s="28"/>
    </row>
    <row r="35" spans="1:8" s="3" customFormat="1" ht="27.75">
      <c r="A35" s="3" t="s">
        <v>34</v>
      </c>
      <c r="B35" s="4"/>
      <c r="C35" s="4"/>
      <c r="D35" s="4"/>
    </row>
    <row r="36" spans="1:8" s="1" customFormat="1" ht="27.75">
      <c r="A36" s="2" t="s">
        <v>38</v>
      </c>
    </row>
    <row r="37" spans="1:8" s="3" customFormat="1" ht="27.75">
      <c r="A37" s="36" t="s">
        <v>4</v>
      </c>
      <c r="B37" s="10" t="s">
        <v>0</v>
      </c>
      <c r="C37" s="10" t="s">
        <v>1</v>
      </c>
      <c r="D37" s="10" t="s">
        <v>2</v>
      </c>
    </row>
    <row r="38" spans="1:8" ht="27.75">
      <c r="A38" s="30"/>
      <c r="B38" s="45" t="s">
        <v>6</v>
      </c>
      <c r="C38" s="45"/>
      <c r="D38" s="45"/>
    </row>
    <row r="39" spans="1:8" s="5" customFormat="1" ht="27.75">
      <c r="A39" s="12"/>
      <c r="B39" s="31">
        <f>+B5/$B$5*100</f>
        <v>100</v>
      </c>
      <c r="C39" s="31">
        <f>+C5/$C$5*100</f>
        <v>100</v>
      </c>
      <c r="D39" s="31">
        <f t="shared" ref="D39:D44" si="1">+D5/$D$5*100</f>
        <v>100</v>
      </c>
      <c r="E39" s="38"/>
      <c r="F39" s="32"/>
      <c r="G39" s="32"/>
      <c r="H39" s="32"/>
    </row>
    <row r="40" spans="1:8" s="6" customFormat="1" ht="27.75">
      <c r="A40" s="13" t="s">
        <v>23</v>
      </c>
      <c r="B40" s="33">
        <f>+B6/$B$5*100</f>
        <v>70.757969288663432</v>
      </c>
      <c r="C40" s="33">
        <f>+C6/$C$5*100</f>
        <v>73.233601974541855</v>
      </c>
      <c r="D40" s="33">
        <f t="shared" si="1"/>
        <v>67.85816084153376</v>
      </c>
      <c r="E40" s="7"/>
    </row>
    <row r="41" spans="1:8" s="6" customFormat="1" ht="27.75">
      <c r="A41" s="17" t="s">
        <v>10</v>
      </c>
      <c r="B41" s="33">
        <f>+B7/$B$5*100+0.02</f>
        <v>0.36661990892241531</v>
      </c>
      <c r="C41" s="33">
        <f>+C7/$C$5*100-0.02</f>
        <v>0.44756316737834373</v>
      </c>
      <c r="D41" s="33">
        <f t="shared" si="1"/>
        <v>0.20495419070240922</v>
      </c>
      <c r="E41" s="7"/>
    </row>
    <row r="42" spans="1:8" s="6" customFormat="1" ht="27.75">
      <c r="A42" s="17" t="s">
        <v>11</v>
      </c>
      <c r="B42" s="33">
        <f t="shared" ref="B42:B50" si="2">+B8/$B$5*100</f>
        <v>1.8731227359531422</v>
      </c>
      <c r="C42" s="33">
        <f>+C8/$C$5*100</f>
        <v>1.6918022908857049</v>
      </c>
      <c r="D42" s="33">
        <f t="shared" si="1"/>
        <v>2.0855106888361048</v>
      </c>
      <c r="E42" s="7"/>
    </row>
    <row r="43" spans="1:8" s="6" customFormat="1" ht="27.75">
      <c r="A43" s="13" t="s">
        <v>12</v>
      </c>
      <c r="B43" s="33">
        <f t="shared" si="2"/>
        <v>7.407476863355493E-2</v>
      </c>
      <c r="C43" s="33">
        <f t="shared" ref="C43:C62" si="3">+C9/$C$5*100</f>
        <v>9.154272669861005E-2</v>
      </c>
      <c r="D43" s="33">
        <f t="shared" si="1"/>
        <v>5.3613844587716321E-2</v>
      </c>
      <c r="E43" s="7"/>
    </row>
    <row r="44" spans="1:8" s="6" customFormat="1" ht="27.75">
      <c r="A44" s="17" t="s">
        <v>28</v>
      </c>
      <c r="B44" s="33" t="s">
        <v>33</v>
      </c>
      <c r="C44" s="33">
        <f t="shared" si="3"/>
        <v>7.4740580658991751E-2</v>
      </c>
      <c r="D44" s="33">
        <f t="shared" si="1"/>
        <v>0</v>
      </c>
      <c r="E44" s="7"/>
    </row>
    <row r="45" spans="1:8" ht="27.75">
      <c r="A45" s="13" t="s">
        <v>5</v>
      </c>
      <c r="B45" s="33">
        <f t="shared" si="2"/>
        <v>1.7984228637868149</v>
      </c>
      <c r="C45" s="33">
        <f>+C11/$C$5*100</f>
        <v>2.53190959286662</v>
      </c>
      <c r="D45" s="33">
        <f>+D11/$D$5*100+0.02</f>
        <v>0.95926026467594172</v>
      </c>
      <c r="E45" s="7"/>
    </row>
    <row r="46" spans="1:8" ht="27.75">
      <c r="A46" s="17" t="s">
        <v>8</v>
      </c>
      <c r="B46" s="33">
        <f t="shared" si="2"/>
        <v>8.2344888372136626</v>
      </c>
      <c r="C46" s="33">
        <f>+C12/$C$5*100-0.02</f>
        <v>7.3300698158137161</v>
      </c>
      <c r="D46" s="33">
        <f t="shared" ref="D46:D54" si="4">+D12/$D$5*100</f>
        <v>9.2704445198506953</v>
      </c>
      <c r="E46" s="7"/>
    </row>
    <row r="47" spans="1:8" ht="27.75">
      <c r="A47" s="17" t="s">
        <v>27</v>
      </c>
      <c r="B47" s="33">
        <f t="shared" si="2"/>
        <v>0.83107514682119221</v>
      </c>
      <c r="C47" s="33">
        <f t="shared" si="3"/>
        <v>1.1842616036199933</v>
      </c>
      <c r="D47" s="33">
        <f t="shared" si="4"/>
        <v>0.41737360027146253</v>
      </c>
      <c r="E47" s="7"/>
    </row>
    <row r="48" spans="1:8" s="19" customFormat="1" ht="27.75">
      <c r="A48" s="18" t="s">
        <v>13</v>
      </c>
      <c r="B48" s="33">
        <f t="shared" si="2"/>
        <v>2.2484974073830979</v>
      </c>
      <c r="C48" s="33">
        <f t="shared" si="3"/>
        <v>1.4594691680620173</v>
      </c>
      <c r="D48" s="33">
        <f>+D14/$D$5*100</f>
        <v>3.1727180183237191</v>
      </c>
      <c r="E48" s="7"/>
    </row>
    <row r="49" spans="1:5" ht="27.75">
      <c r="A49" s="20" t="s">
        <v>9</v>
      </c>
      <c r="B49" s="33">
        <f t="shared" si="2"/>
        <v>0</v>
      </c>
      <c r="C49" s="33">
        <f t="shared" si="3"/>
        <v>0</v>
      </c>
      <c r="D49" s="33">
        <f t="shared" si="4"/>
        <v>0</v>
      </c>
      <c r="E49" s="7"/>
    </row>
    <row r="50" spans="1:5" ht="27.75">
      <c r="A50" s="20" t="s">
        <v>22</v>
      </c>
      <c r="B50" s="33">
        <f t="shared" si="2"/>
        <v>0.33349273473419039</v>
      </c>
      <c r="C50" s="33">
        <f t="shared" si="3"/>
        <v>0</v>
      </c>
      <c r="D50" s="33">
        <f t="shared" si="4"/>
        <v>0.72412623006447241</v>
      </c>
      <c r="E50" s="7"/>
    </row>
    <row r="51" spans="1:5" ht="27.75">
      <c r="A51" s="20" t="s">
        <v>14</v>
      </c>
      <c r="B51" s="33">
        <f t="shared" ref="B51:B52" si="5">+B17/$B$5*100</f>
        <v>0</v>
      </c>
      <c r="C51" s="33">
        <f t="shared" si="3"/>
        <v>0</v>
      </c>
      <c r="D51" s="33">
        <f t="shared" si="4"/>
        <v>0</v>
      </c>
      <c r="E51" s="7"/>
    </row>
    <row r="52" spans="1:5" ht="27.75">
      <c r="A52" s="20" t="s">
        <v>29</v>
      </c>
      <c r="B52" s="33">
        <f t="shared" si="5"/>
        <v>0.19378209515951078</v>
      </c>
      <c r="C52" s="33">
        <f t="shared" si="3"/>
        <v>6.662919981227948E-2</v>
      </c>
      <c r="D52" s="33">
        <f>+D18/$D$5*100</f>
        <v>0.34272141160502206</v>
      </c>
      <c r="E52" s="7"/>
    </row>
    <row r="53" spans="1:5" ht="27.75">
      <c r="A53" s="20" t="s">
        <v>30</v>
      </c>
      <c r="B53" s="33">
        <f>+B19/$B$5*100</f>
        <v>0.14033574310745217</v>
      </c>
      <c r="C53" s="33">
        <f t="shared" si="3"/>
        <v>0.17729160993528276</v>
      </c>
      <c r="D53" s="33">
        <f>+D19/$D$5*100</f>
        <v>9.7047845266372584E-2</v>
      </c>
      <c r="E53" s="7"/>
    </row>
    <row r="54" spans="1:5" ht="27.75">
      <c r="A54" s="21" t="s">
        <v>15</v>
      </c>
      <c r="B54" s="33">
        <f t="shared" ref="B54:B62" si="6">+B20/$B$5*100</f>
        <v>3.1630238758294342</v>
      </c>
      <c r="C54" s="33">
        <f t="shared" si="3"/>
        <v>3.0904361025973803</v>
      </c>
      <c r="D54" s="33">
        <f t="shared" si="4"/>
        <v>3.248048863250764</v>
      </c>
      <c r="E54" s="7"/>
    </row>
    <row r="55" spans="1:5" ht="27.75">
      <c r="A55" s="21" t="s">
        <v>7</v>
      </c>
      <c r="B55" s="33"/>
      <c r="C55" s="33"/>
      <c r="D55" s="33"/>
      <c r="E55" s="7"/>
    </row>
    <row r="56" spans="1:5" ht="27.75">
      <c r="A56" s="21" t="s">
        <v>16</v>
      </c>
      <c r="B56" s="33">
        <f t="shared" si="6"/>
        <v>2.4954133028282808</v>
      </c>
      <c r="C56" s="33">
        <f t="shared" si="3"/>
        <v>1.9519458623266916</v>
      </c>
      <c r="D56" s="33">
        <f>+D22/$D$5*100</f>
        <v>3.1319986426874786</v>
      </c>
      <c r="E56" s="7"/>
    </row>
    <row r="57" spans="1:5" ht="27.75">
      <c r="A57" s="21" t="s">
        <v>17</v>
      </c>
      <c r="B57" s="33">
        <f t="shared" si="6"/>
        <v>0.68011264365660562</v>
      </c>
      <c r="C57" s="33">
        <f t="shared" si="3"/>
        <v>0.20452267420638828</v>
      </c>
      <c r="D57" s="33">
        <f>(+D23/$D$5*100)</f>
        <v>1.2371903630810994</v>
      </c>
      <c r="E57" s="7"/>
    </row>
    <row r="58" spans="1:5" ht="27.75">
      <c r="A58" s="21" t="s">
        <v>31</v>
      </c>
      <c r="B58" s="33">
        <f t="shared" si="6"/>
        <v>5.8972267281768538</v>
      </c>
      <c r="C58" s="33">
        <f t="shared" si="3"/>
        <v>5.7277936464712598</v>
      </c>
      <c r="D58" s="33">
        <f t="shared" ref="D58:D59" si="7">+D24/$D$5*100</f>
        <v>6.0956905327451647</v>
      </c>
      <c r="E58" s="7"/>
    </row>
    <row r="59" spans="1:5" ht="27.75">
      <c r="A59" s="21" t="s">
        <v>18</v>
      </c>
      <c r="B59" s="33">
        <f t="shared" si="6"/>
        <v>0.79138107249013112</v>
      </c>
      <c r="C59" s="33">
        <f t="shared" si="3"/>
        <v>0.69641998412486894</v>
      </c>
      <c r="D59" s="33">
        <f t="shared" si="7"/>
        <v>0.90261282660332542</v>
      </c>
      <c r="E59" s="7"/>
    </row>
    <row r="60" spans="1:5" ht="27.75">
      <c r="A60" s="21" t="s">
        <v>19</v>
      </c>
      <c r="B60" s="33">
        <f t="shared" si="6"/>
        <v>0.10064166877639109</v>
      </c>
      <c r="C60" s="33">
        <f t="shared" si="3"/>
        <v>0</v>
      </c>
      <c r="D60" s="33">
        <f>+D26/$D$5*100</f>
        <v>0.21852731591448932</v>
      </c>
      <c r="E60" s="7"/>
    </row>
    <row r="61" spans="1:5" ht="27.75">
      <c r="A61" s="21" t="s">
        <v>20</v>
      </c>
      <c r="B61" s="33">
        <f t="shared" si="6"/>
        <v>0</v>
      </c>
      <c r="C61" s="33">
        <f t="shared" si="3"/>
        <v>0</v>
      </c>
      <c r="D61" s="33">
        <f t="shared" ref="D61:D62" si="8">D27/$D$5*100</f>
        <v>0</v>
      </c>
    </row>
    <row r="62" spans="1:5" ht="27.75">
      <c r="A62" s="23" t="s">
        <v>21</v>
      </c>
      <c r="B62" s="34">
        <f t="shared" si="6"/>
        <v>0</v>
      </c>
      <c r="C62" s="34">
        <f t="shared" si="3"/>
        <v>0</v>
      </c>
      <c r="D62" s="34">
        <f t="shared" si="8"/>
        <v>0</v>
      </c>
    </row>
    <row r="63" spans="1:5" ht="8.25" customHeight="1">
      <c r="A63" s="30"/>
      <c r="B63" s="35"/>
      <c r="C63" s="35"/>
      <c r="D63" s="37"/>
    </row>
    <row r="64" spans="1:5" ht="27.75">
      <c r="A64" s="42" t="s">
        <v>26</v>
      </c>
      <c r="B64" s="35"/>
      <c r="C64" s="35"/>
      <c r="D64" s="35"/>
    </row>
    <row r="65" spans="1:4" s="43" customFormat="1" ht="24" customHeight="1">
      <c r="A65" s="43" t="s">
        <v>36</v>
      </c>
    </row>
    <row r="66" spans="1:4" s="43" customFormat="1" ht="24" customHeight="1">
      <c r="A66" s="43" t="s">
        <v>39</v>
      </c>
    </row>
    <row r="67" spans="1:4" ht="18" customHeight="1">
      <c r="A67" s="30"/>
      <c r="B67" s="30"/>
      <c r="C67" s="30"/>
      <c r="D67" s="30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cp:lastPrinted>2015-11-18T02:31:07Z</cp:lastPrinted>
  <dcterms:created xsi:type="dcterms:W3CDTF">2000-11-20T04:06:35Z</dcterms:created>
  <dcterms:modified xsi:type="dcterms:W3CDTF">2015-11-18T02:31:08Z</dcterms:modified>
</cp:coreProperties>
</file>