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4" sheetId="19" r:id="rId1"/>
  </sheets>
  <definedNames>
    <definedName name="_xlnm.Print_Area" localSheetId="0">ตารางที่4!$A$1:$D$66</definedName>
  </definedNames>
  <calcPr calcId="124519"/>
</workbook>
</file>

<file path=xl/calcChain.xml><?xml version="1.0" encoding="utf-8"?>
<calcChain xmlns="http://schemas.openxmlformats.org/spreadsheetml/2006/main">
  <c r="B23" i="19"/>
  <c r="B13"/>
  <c r="B12"/>
  <c r="B8"/>
  <c r="C5" l="1"/>
  <c r="B6"/>
  <c r="D5"/>
  <c r="D53" s="1"/>
  <c r="B25"/>
  <c r="B7"/>
  <c r="B9"/>
  <c r="B10"/>
  <c r="B11"/>
  <c r="B14"/>
  <c r="B15"/>
  <c r="B16"/>
  <c r="B17"/>
  <c r="B18"/>
  <c r="B19"/>
  <c r="B20"/>
  <c r="B22"/>
  <c r="B24"/>
  <c r="B26"/>
  <c r="B28"/>
  <c r="B27"/>
  <c r="C42" l="1"/>
  <c r="C45"/>
  <c r="C40"/>
  <c r="C62"/>
  <c r="C60"/>
  <c r="C58"/>
  <c r="C56"/>
  <c r="C49"/>
  <c r="C47"/>
  <c r="C43"/>
  <c r="C41"/>
  <c r="C61"/>
  <c r="C57"/>
  <c r="C52"/>
  <c r="C48"/>
  <c r="C44"/>
  <c r="C59"/>
  <c r="C54"/>
  <c r="C50"/>
  <c r="C46"/>
  <c r="D52"/>
  <c r="D57"/>
  <c r="D48"/>
  <c r="D51"/>
  <c r="C39"/>
  <c r="D50"/>
  <c r="D45"/>
  <c r="D58"/>
  <c r="D54"/>
  <c r="D42"/>
  <c r="D46"/>
  <c r="D59"/>
  <c r="D49"/>
  <c r="D56"/>
  <c r="D41"/>
  <c r="D47"/>
  <c r="D43"/>
  <c r="B5"/>
  <c r="B46" s="1"/>
  <c r="D44"/>
  <c r="D40"/>
  <c r="D39"/>
  <c r="D62"/>
  <c r="D61"/>
  <c r="B53" l="1"/>
  <c r="B41"/>
  <c r="B52"/>
  <c r="B43"/>
  <c r="B44"/>
  <c r="B50"/>
  <c r="B45"/>
  <c r="B49"/>
  <c r="B47"/>
  <c r="B42"/>
  <c r="B39"/>
  <c r="B40"/>
  <c r="B48"/>
  <c r="B61"/>
  <c r="B56"/>
  <c r="B57"/>
  <c r="B54"/>
  <c r="B58"/>
  <c r="B59"/>
  <c r="B62"/>
</calcChain>
</file>

<file path=xl/sharedStrings.xml><?xml version="1.0" encoding="utf-8"?>
<sst xmlns="http://schemas.openxmlformats.org/spreadsheetml/2006/main" count="69" uniqueCount="40">
  <si>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</si>
  <si>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</si>
  <si>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</si>
  <si>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</si>
  <si>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</si>
  <si>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</si>
  <si>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</si>
  <si>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</si>
  <si>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</si>
  <si>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</si>
  <si>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</si>
  <si>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</si>
  <si>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</si>
  <si>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</si>
  <si>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</si>
  <si>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</si>
  <si>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</si>
  <si>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</si>
  <si>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</si>
  <si>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</si>
  <si>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</si>
  <si>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</si>
  <si>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</si>
  <si>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</si>
  <si>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</si>
  <si>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</si>
  <si>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</si>
  <si>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</si>
  <si>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</si>
  <si>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</si>
  <si>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</si>
  <si>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</si>
  <si>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</si>
  <si>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</si>
  <si>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</si>
  <si>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</si>
  <si>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</si>
  <si>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 เดือนธันวาคม พ.ศ. 2557</t>
  </si>
  <si>
    <t xml:space="preserve">                เดือนธันวาคม พ.ศ. 2557 (ต่อ)</t>
  </si>
  <si>
    <t xml:space="preserve">                เดือนธันวาคม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</si>
</sst>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55" zoomScale="90" zoomScaleNormal="75" zoomScaleSheetLayoutView="90" workbookViewId="0">
      <selection activeCell="L41" sqref="L41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39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314972</v>
      </c>
      <c r="C5" s="46">
        <f>SUM(C6:C28)</f>
        <v>172885</v>
      </c>
      <c r="D5" s="45">
        <f>SUM(D6:D28)</f>
        <v>142087</v>
      </c>
      <c r="E5" s="7"/>
    </row>
    <row r="6" spans="1:6" s="6" customFormat="1" ht="27.75" customHeight="1">
      <c r="A6" s="15" t="s">
        <v>24</v>
      </c>
      <c r="B6" s="16">
        <f>C6+D6</f>
        <v>206972</v>
      </c>
      <c r="C6" s="17">
        <v>116684</v>
      </c>
      <c r="D6" s="17">
        <v>90288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680</v>
      </c>
      <c r="C7" s="17">
        <v>523</v>
      </c>
      <c r="D7" s="16">
        <v>157</v>
      </c>
      <c r="E7" s="8"/>
    </row>
    <row r="8" spans="1:6" s="6" customFormat="1" ht="27.75" customHeight="1">
      <c r="A8" s="19" t="s">
        <v>11</v>
      </c>
      <c r="B8" s="16">
        <f t="shared" si="0"/>
        <v>8391</v>
      </c>
      <c r="C8" s="17">
        <v>4285</v>
      </c>
      <c r="D8" s="17">
        <v>4106</v>
      </c>
      <c r="E8" s="8"/>
    </row>
    <row r="9" spans="1:6" s="6" customFormat="1" ht="27.75" customHeight="1">
      <c r="A9" s="15" t="s">
        <v>12</v>
      </c>
      <c r="B9" s="16">
        <f t="shared" si="0"/>
        <v>457</v>
      </c>
      <c r="C9" s="17">
        <v>457</v>
      </c>
      <c r="D9" s="16">
        <v>0</v>
      </c>
      <c r="E9" s="8"/>
    </row>
    <row r="10" spans="1:6" s="6" customFormat="1" ht="27.75" customHeight="1">
      <c r="A10" s="19" t="s">
        <v>28</v>
      </c>
      <c r="B10" s="16">
        <f t="shared" si="0"/>
        <v>265</v>
      </c>
      <c r="C10" s="16">
        <v>265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7918</v>
      </c>
      <c r="C11" s="17">
        <v>6462</v>
      </c>
      <c r="D11" s="17">
        <v>1456</v>
      </c>
      <c r="E11" s="9"/>
    </row>
    <row r="12" spans="1:6" ht="27.75" customHeight="1">
      <c r="A12" s="19" t="s">
        <v>8</v>
      </c>
      <c r="B12" s="16">
        <f t="shared" si="0"/>
        <v>28675</v>
      </c>
      <c r="C12" s="17">
        <v>13839</v>
      </c>
      <c r="D12" s="17">
        <v>14836</v>
      </c>
      <c r="E12" s="9"/>
    </row>
    <row r="13" spans="1:6" ht="27.75" customHeight="1">
      <c r="A13" s="19" t="s">
        <v>27</v>
      </c>
      <c r="B13" s="16">
        <f t="shared" si="0"/>
        <v>2258</v>
      </c>
      <c r="C13" s="17">
        <v>1944</v>
      </c>
      <c r="D13" s="16">
        <v>314</v>
      </c>
      <c r="E13" s="9"/>
    </row>
    <row r="14" spans="1:6" s="21" customFormat="1" ht="27.75" customHeight="1">
      <c r="A14" s="20" t="s">
        <v>13</v>
      </c>
      <c r="B14" s="16">
        <f t="shared" si="0"/>
        <v>10909</v>
      </c>
      <c r="C14" s="17">
        <v>3818</v>
      </c>
      <c r="D14" s="17">
        <v>7091</v>
      </c>
      <c r="E14" s="44"/>
    </row>
    <row r="15" spans="1:6" ht="27.75" customHeight="1">
      <c r="A15" s="22" t="s">
        <v>9</v>
      </c>
      <c r="B15" s="16">
        <f t="shared" si="0"/>
        <v>0</v>
      </c>
      <c r="C15" s="17">
        <v>0</v>
      </c>
      <c r="D15" s="16">
        <v>0</v>
      </c>
      <c r="E15" s="9"/>
    </row>
    <row r="16" spans="1:6" ht="27.75" customHeight="1">
      <c r="A16" s="22" t="s">
        <v>22</v>
      </c>
      <c r="B16" s="16">
        <f t="shared" si="0"/>
        <v>992</v>
      </c>
      <c r="C16" s="17">
        <v>488</v>
      </c>
      <c r="D16" s="17">
        <v>504</v>
      </c>
      <c r="E16" s="9"/>
    </row>
    <row r="17" spans="1:5" ht="27.75" customHeight="1">
      <c r="A17" s="22" t="s">
        <v>14</v>
      </c>
      <c r="B17" s="16">
        <f t="shared" si="0"/>
        <v>80</v>
      </c>
      <c r="C17" s="17">
        <v>80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369</v>
      </c>
      <c r="C18" s="17">
        <v>271</v>
      </c>
      <c r="D18" s="17">
        <v>98</v>
      </c>
      <c r="E18" s="9"/>
    </row>
    <row r="19" spans="1:5" ht="27.75" customHeight="1">
      <c r="A19" s="22" t="s">
        <v>30</v>
      </c>
      <c r="B19" s="16">
        <f t="shared" si="0"/>
        <v>190</v>
      </c>
      <c r="C19" s="16">
        <v>59</v>
      </c>
      <c r="D19" s="43">
        <v>131</v>
      </c>
      <c r="E19" s="9"/>
    </row>
    <row r="20" spans="1:5" ht="27.75" customHeight="1">
      <c r="A20" s="23" t="s">
        <v>15</v>
      </c>
      <c r="B20" s="16">
        <f t="shared" si="0"/>
        <v>12144</v>
      </c>
      <c r="C20" s="17">
        <v>8196</v>
      </c>
      <c r="D20" s="17">
        <v>3948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8934</v>
      </c>
      <c r="C22" s="17">
        <v>3493</v>
      </c>
      <c r="D22" s="17">
        <v>5441</v>
      </c>
      <c r="E22" s="9"/>
    </row>
    <row r="23" spans="1:5" ht="27.75" customHeight="1">
      <c r="A23" s="23" t="s">
        <v>17</v>
      </c>
      <c r="B23" s="16">
        <f t="shared" si="0"/>
        <v>2216</v>
      </c>
      <c r="C23" s="17">
        <v>749</v>
      </c>
      <c r="D23" s="17">
        <v>1467</v>
      </c>
      <c r="E23" s="9"/>
    </row>
    <row r="24" spans="1:5" ht="27.75" customHeight="1">
      <c r="A24" s="23" t="s">
        <v>31</v>
      </c>
      <c r="B24" s="16">
        <f t="shared" si="0"/>
        <v>20582</v>
      </c>
      <c r="C24" s="17">
        <v>10037</v>
      </c>
      <c r="D24" s="17">
        <v>10545</v>
      </c>
      <c r="E24" s="9"/>
    </row>
    <row r="25" spans="1:5" ht="27.75" customHeight="1">
      <c r="A25" s="23" t="s">
        <v>18</v>
      </c>
      <c r="B25" s="16">
        <f t="shared" si="0"/>
        <v>2890</v>
      </c>
      <c r="C25" s="17">
        <v>1235</v>
      </c>
      <c r="D25" s="17">
        <v>1655</v>
      </c>
      <c r="E25" s="9"/>
    </row>
    <row r="26" spans="1:5" ht="27.75" customHeight="1">
      <c r="A26" s="23" t="s">
        <v>19</v>
      </c>
      <c r="B26" s="16">
        <f t="shared" si="0"/>
        <v>50</v>
      </c>
      <c r="C26" s="17">
        <v>0</v>
      </c>
      <c r="D26" s="17">
        <v>50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38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65.711237824314537</v>
      </c>
      <c r="C40" s="36">
        <f>+C6/$C$5*100</f>
        <v>67.492263643462408</v>
      </c>
      <c r="D40" s="36">
        <f>+D6/$D$5*100</f>
        <v>63.54416660215221</v>
      </c>
      <c r="E40" s="37"/>
      <c r="F40" s="8"/>
    </row>
    <row r="41" spans="1:9" s="6" customFormat="1" ht="23.25">
      <c r="A41" s="19" t="s">
        <v>10</v>
      </c>
      <c r="B41" s="36">
        <f>+B7/$B$5*100</f>
        <v>0.21589220629135286</v>
      </c>
      <c r="C41" s="36">
        <f t="shared" ref="C41:C62" si="1">+C7/$C$5*100</f>
        <v>0.30251323133875119</v>
      </c>
      <c r="D41" s="36">
        <f t="shared" ref="D41:D42" si="2">+D7/$D$5*100</f>
        <v>0.11049568222286346</v>
      </c>
      <c r="E41" s="37"/>
      <c r="F41" s="8"/>
    </row>
    <row r="42" spans="1:9" s="6" customFormat="1" ht="23.25">
      <c r="A42" s="19" t="s">
        <v>11</v>
      </c>
      <c r="B42" s="36">
        <f t="shared" ref="B42:B50" si="3">+B8/$B$5*100</f>
        <v>2.6640463279275619</v>
      </c>
      <c r="C42" s="36">
        <f>+C8/$C$5*100</f>
        <v>2.4785261879283915</v>
      </c>
      <c r="D42" s="36">
        <f t="shared" si="2"/>
        <v>2.8897787974973079</v>
      </c>
      <c r="E42" s="37"/>
      <c r="F42" s="8"/>
    </row>
    <row r="43" spans="1:9" s="6" customFormat="1" ht="23.25">
      <c r="A43" s="15" t="s">
        <v>12</v>
      </c>
      <c r="B43" s="36">
        <f t="shared" si="3"/>
        <v>0.14509226216933568</v>
      </c>
      <c r="C43" s="36">
        <f t="shared" si="1"/>
        <v>0.26433756543366982</v>
      </c>
      <c r="D43" s="36">
        <f>+D9/$D$5*100</f>
        <v>0</v>
      </c>
      <c r="E43" s="37"/>
      <c r="F43" s="8"/>
    </row>
    <row r="44" spans="1:9" s="6" customFormat="1" ht="23.25">
      <c r="A44" s="19" t="s">
        <v>28</v>
      </c>
      <c r="B44" s="36">
        <f t="shared" si="3"/>
        <v>8.4134462745894881E-2</v>
      </c>
      <c r="C44" s="36">
        <f t="shared" si="1"/>
        <v>0.15328108280070568</v>
      </c>
      <c r="D44" s="36">
        <f>+D10/$D$5*100</f>
        <v>0</v>
      </c>
      <c r="E44" s="37"/>
      <c r="F44" s="8"/>
    </row>
    <row r="45" spans="1:9" ht="23.25">
      <c r="A45" s="15" t="s">
        <v>5</v>
      </c>
      <c r="B45" s="36">
        <f t="shared" si="3"/>
        <v>2.5138742491396062</v>
      </c>
      <c r="C45" s="36">
        <f>+C11/$C$5*100+0.02</f>
        <v>3.7577447436156981</v>
      </c>
      <c r="D45" s="36">
        <f>+D11/$D$5*100</f>
        <v>1.0247242886400585</v>
      </c>
      <c r="E45" s="37"/>
      <c r="F45" s="8"/>
    </row>
    <row r="46" spans="1:9" ht="23.25">
      <c r="A46" s="19" t="s">
        <v>8</v>
      </c>
      <c r="B46" s="36">
        <f t="shared" si="3"/>
        <v>9.1039838461831533</v>
      </c>
      <c r="C46" s="36">
        <f t="shared" si="1"/>
        <v>8.0047430372791162</v>
      </c>
      <c r="D46" s="36">
        <f t="shared" ref="D46:D54" si="4">+D12/$D$5*100</f>
        <v>10.441490072983454</v>
      </c>
      <c r="E46" s="37"/>
      <c r="F46" s="8"/>
    </row>
    <row r="47" spans="1:9" ht="23.25">
      <c r="A47" s="19" t="s">
        <v>27</v>
      </c>
      <c r="B47" s="36">
        <f t="shared" si="3"/>
        <v>0.71688912030275709</v>
      </c>
      <c r="C47" s="36">
        <f t="shared" si="1"/>
        <v>1.1244468866587616</v>
      </c>
      <c r="D47" s="36">
        <f t="shared" si="4"/>
        <v>0.22099136444572692</v>
      </c>
      <c r="E47" s="37"/>
      <c r="F47" s="8"/>
    </row>
    <row r="48" spans="1:9" s="21" customFormat="1" ht="23.25">
      <c r="A48" s="20" t="s">
        <v>13</v>
      </c>
      <c r="B48" s="36">
        <f t="shared" si="3"/>
        <v>3.4634824682828946</v>
      </c>
      <c r="C48" s="36">
        <f t="shared" si="1"/>
        <v>2.2084044306909218</v>
      </c>
      <c r="D48" s="36">
        <f>+D14/$D$5*100</f>
        <v>4.9906043480402857</v>
      </c>
      <c r="E48" s="37"/>
      <c r="F48" s="8"/>
    </row>
    <row r="49" spans="1:6" ht="23.25">
      <c r="A49" s="22" t="s">
        <v>9</v>
      </c>
      <c r="B49" s="36">
        <f t="shared" si="3"/>
        <v>0</v>
      </c>
      <c r="C49" s="36">
        <f t="shared" si="1"/>
        <v>0</v>
      </c>
      <c r="D49" s="36">
        <f t="shared" si="4"/>
        <v>0</v>
      </c>
      <c r="E49" s="37"/>
      <c r="F49" s="8"/>
    </row>
    <row r="50" spans="1:6" ht="23.25">
      <c r="A50" s="22" t="s">
        <v>22</v>
      </c>
      <c r="B50" s="36">
        <f t="shared" si="3"/>
        <v>0.3149486303544442</v>
      </c>
      <c r="C50" s="36">
        <f t="shared" si="1"/>
        <v>0.28226856002545048</v>
      </c>
      <c r="D50" s="36">
        <f t="shared" si="4"/>
        <v>0.3547122537600203</v>
      </c>
      <c r="E50" s="37"/>
      <c r="F50" s="8"/>
    </row>
    <row r="51" spans="1:6" ht="23.25">
      <c r="A51" s="22" t="s">
        <v>14</v>
      </c>
      <c r="B51" s="36" t="s">
        <v>33</v>
      </c>
      <c r="C51" s="36" t="s">
        <v>33</v>
      </c>
      <c r="D51" s="36">
        <f t="shared" si="4"/>
        <v>0</v>
      </c>
      <c r="E51" s="37"/>
      <c r="F51" s="8"/>
    </row>
    <row r="52" spans="1:6" ht="23.25">
      <c r="A52" s="22" t="s">
        <v>29</v>
      </c>
      <c r="B52" s="36">
        <f t="shared" ref="B52" si="5">+B18/$B$5*100</f>
        <v>0.11715327076692532</v>
      </c>
      <c r="C52" s="36">
        <f t="shared" si="1"/>
        <v>0.15675159788298579</v>
      </c>
      <c r="D52" s="36">
        <f>+D18/$D$5*100</f>
        <v>6.8971827120003937E-2</v>
      </c>
      <c r="E52" s="37"/>
      <c r="F52" s="8"/>
    </row>
    <row r="53" spans="1:6" ht="23.25">
      <c r="A53" s="22" t="s">
        <v>30</v>
      </c>
      <c r="B53" s="36">
        <f>+B19/$B$5*100+0.1</f>
        <v>0.16032282234611331</v>
      </c>
      <c r="C53" s="36" t="s">
        <v>33</v>
      </c>
      <c r="D53" s="36">
        <f t="shared" si="4"/>
        <v>9.219703421143384E-2</v>
      </c>
      <c r="E53" s="37"/>
      <c r="F53" s="8"/>
    </row>
    <row r="54" spans="1:6" ht="23.25">
      <c r="A54" s="23" t="s">
        <v>15</v>
      </c>
      <c r="B54" s="36">
        <f t="shared" ref="B54:B62" si="6">+B20/$B$5*100</f>
        <v>3.8555808135326317</v>
      </c>
      <c r="C54" s="36">
        <f t="shared" si="1"/>
        <v>4.7407236023946551</v>
      </c>
      <c r="D54" s="36">
        <f t="shared" si="4"/>
        <v>2.7785793211201586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2.8364426044219804</v>
      </c>
      <c r="C56" s="36">
        <f t="shared" si="1"/>
        <v>2.0204181970674147</v>
      </c>
      <c r="D56" s="36">
        <f>+D22/$D$5*100</f>
        <v>3.8293439934687901</v>
      </c>
      <c r="E56" s="37"/>
      <c r="F56" s="8"/>
    </row>
    <row r="57" spans="1:6" ht="23.25">
      <c r="A57" s="23" t="s">
        <v>17</v>
      </c>
      <c r="B57" s="36">
        <f t="shared" si="6"/>
        <v>0.7035546016788794</v>
      </c>
      <c r="C57" s="36">
        <f t="shared" si="1"/>
        <v>0.43323596610463599</v>
      </c>
      <c r="D57" s="36">
        <f>(+D23/$D$5*100)+0.1</f>
        <v>1.132466024337202</v>
      </c>
      <c r="E57" s="37"/>
      <c r="F57" s="8"/>
    </row>
    <row r="58" spans="1:6" ht="23.25">
      <c r="A58" s="23" t="s">
        <v>31</v>
      </c>
      <c r="B58" s="36">
        <f t="shared" si="6"/>
        <v>6.5345491027773903</v>
      </c>
      <c r="C58" s="36">
        <f t="shared" si="1"/>
        <v>5.805593313474275</v>
      </c>
      <c r="D58" s="36">
        <f t="shared" ref="D58:D59" si="7">+D24/$D$5*100</f>
        <v>7.4215093569432815</v>
      </c>
      <c r="E58" s="37"/>
      <c r="F58" s="8"/>
    </row>
    <row r="59" spans="1:6" ht="23.25">
      <c r="A59" s="23" t="s">
        <v>18</v>
      </c>
      <c r="B59" s="36">
        <f t="shared" si="6"/>
        <v>0.91754187673824972</v>
      </c>
      <c r="C59" s="36">
        <f t="shared" si="1"/>
        <v>0.71434768776932644</v>
      </c>
      <c r="D59" s="36">
        <f t="shared" si="7"/>
        <v>1.1647793253429237</v>
      </c>
      <c r="E59" s="37"/>
      <c r="F59" s="8"/>
    </row>
    <row r="60" spans="1:6" ht="23.25">
      <c r="A60" s="23" t="s">
        <v>19</v>
      </c>
      <c r="B60" s="36" t="s">
        <v>33</v>
      </c>
      <c r="C60" s="36">
        <f t="shared" si="1"/>
        <v>0</v>
      </c>
      <c r="D60" s="36" t="s">
        <v>33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1"/>
        <v>0</v>
      </c>
      <c r="D61" s="36">
        <f t="shared" ref="D61:D62" si="8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1"/>
        <v>0</v>
      </c>
      <c r="D62" s="38">
        <f t="shared" si="8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1.75">
      <c r="A65" s="48" t="s">
        <v>36</v>
      </c>
    </row>
    <row r="66" spans="1:4" s="48" customFormat="1" ht="24" customHeight="1">
      <c r="A66" s="48" t="s">
        <v>37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2015-11-25T07:05:02Z</dcterms:modified>
</cp:coreProperties>
</file>