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675" yWindow="-375" windowWidth="11790" windowHeight="9990" tabRatio="656"/>
  </bookViews>
  <sheets>
    <sheet name="T-16.4" sheetId="30" r:id="rId1"/>
  </sheets>
  <definedNames>
    <definedName name="_xlnm.Print_Area" localSheetId="0">'T-16.4'!$A$1:$O$32</definedName>
  </definedNames>
  <calcPr calcId="125725"/>
</workbook>
</file>

<file path=xl/calcChain.xml><?xml version="1.0" encoding="utf-8"?>
<calcChain xmlns="http://schemas.openxmlformats.org/spreadsheetml/2006/main">
  <c r="F8" i="30"/>
  <c r="G8"/>
  <c r="I8"/>
  <c r="J8"/>
  <c r="K8"/>
  <c r="L8"/>
  <c r="E9"/>
  <c r="E10"/>
  <c r="E11"/>
  <c r="E12"/>
  <c r="E13"/>
  <c r="E14"/>
  <c r="E15"/>
  <c r="E16"/>
  <c r="E17"/>
  <c r="E18"/>
  <c r="E19"/>
  <c r="E20"/>
  <c r="E21"/>
  <c r="E8" l="1"/>
</calcChain>
</file>

<file path=xl/sharedStrings.xml><?xml version="1.0" encoding="utf-8"?>
<sst xmlns="http://schemas.openxmlformats.org/spreadsheetml/2006/main" count="54" uniqueCount="53">
  <si>
    <t>Total</t>
  </si>
  <si>
    <t>เมืองกาญจนบุรี</t>
  </si>
  <si>
    <t>ไทรโยค</t>
  </si>
  <si>
    <t>บ่อพลอย</t>
  </si>
  <si>
    <t>ศรีสวัสดิ์</t>
  </si>
  <si>
    <t>ท่ามะกา</t>
  </si>
  <si>
    <t>ท่าม่วง</t>
  </si>
  <si>
    <t>ทองผาภูมิ</t>
  </si>
  <si>
    <t>สังขละบุรี</t>
  </si>
  <si>
    <t>พนมทวน</t>
  </si>
  <si>
    <t>เลาขวัญ</t>
  </si>
  <si>
    <t>ด่านมะขามเตี้ย</t>
  </si>
  <si>
    <t>หนองปรือ</t>
  </si>
  <si>
    <t>ห้วยกระเจา</t>
  </si>
  <si>
    <t xml:space="preserve">ตาราง   </t>
  </si>
  <si>
    <t>ประเภทภาษี (บาท) Type of  taxes (Baht)</t>
  </si>
  <si>
    <t>อำเภอ</t>
  </si>
  <si>
    <t>รวม</t>
  </si>
  <si>
    <t>บุคคลธรรมดา</t>
  </si>
  <si>
    <t>นิติบุคคล</t>
  </si>
  <si>
    <t>การค้า</t>
  </si>
  <si>
    <t>มูลค่าเพิ่ม</t>
  </si>
  <si>
    <t>ธุรกิจเฉพาะ</t>
  </si>
  <si>
    <t>อากรแสตมป์</t>
  </si>
  <si>
    <t>อื่น ๆ</t>
  </si>
  <si>
    <t>District</t>
  </si>
  <si>
    <t>Personal income tax</t>
  </si>
  <si>
    <t>Corporate income tax</t>
  </si>
  <si>
    <t>Business tax</t>
  </si>
  <si>
    <t>Value added tax</t>
  </si>
  <si>
    <t>Specific duties</t>
  </si>
  <si>
    <t>Stamp duties</t>
  </si>
  <si>
    <t>Others</t>
  </si>
  <si>
    <t>รวมยอด</t>
  </si>
  <si>
    <t>Mueang  Kanchanaburi</t>
  </si>
  <si>
    <t>Sai  yok</t>
  </si>
  <si>
    <t>Bo  Phloi</t>
  </si>
  <si>
    <t>Sri  Sawat</t>
  </si>
  <si>
    <t>Tha  Maka</t>
  </si>
  <si>
    <t>Tha  Muang</t>
  </si>
  <si>
    <t>Thong  Pha  Phum</t>
  </si>
  <si>
    <t>Sangkhla  Buri</t>
  </si>
  <si>
    <t>Phanom  Thuan</t>
  </si>
  <si>
    <t>Lao  Khwan</t>
  </si>
  <si>
    <t>Dan  Makam Tia</t>
  </si>
  <si>
    <t>Nong  Prue</t>
  </si>
  <si>
    <t>Huai  Krachao</t>
  </si>
  <si>
    <t>(บาท  Baht)</t>
  </si>
  <si>
    <t>Table</t>
  </si>
  <si>
    <t xml:space="preserve">       ที่มา:  สำนักงานสรรพากรพื้นที่กาญจนบุรี</t>
  </si>
  <si>
    <t xml:space="preserve">  Source:   Kanchanaburi Provincial Revenue Office </t>
  </si>
  <si>
    <t>Revenue Tax by Type of Taxes and District: 2014</t>
  </si>
  <si>
    <t>รายได้จากการจัดเก็บเงินภาษีของกรมสรรพากร จำแนกตามประเภทภาษี เป็นรายอำเภอ พ.ศ. 2557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</si>
</sst>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0.0"/>
    <numFmt numFmtId="188" formatCode="#,##0.00________"/>
    <numFmt numFmtId="198" formatCode="\-\ "/>
    <numFmt numFmtId="199" formatCode="\-"/>
    <numFmt numFmtId="200" formatCode="#,##0.00\ "/>
  </numFmts>
  <fonts count="10">
    <font>
      <sz val="14"/>
      <name val="Cordia New"/>
      <charset val="222"/>
    </font>
    <font>
      <sz val="14"/>
      <name val="Cordia New"/>
      <family val="2"/>
    </font>
    <font>
      <sz val="10"/>
      <name val="Arial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5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57">
    <xf numFmtId="0" fontId="0" fillId="0" borderId="0" xfId="0"/>
    <xf numFmtId="0" fontId="4" fillId="0" borderId="0" xfId="4" applyFont="1"/>
    <xf numFmtId="0" fontId="4" fillId="0" borderId="0" xfId="4" applyFont="1" applyBorder="1"/>
    <xf numFmtId="0" fontId="5" fillId="0" borderId="0" xfId="4" applyFont="1"/>
    <xf numFmtId="0" fontId="3" fillId="0" borderId="0" xfId="4" applyFont="1"/>
    <xf numFmtId="0" fontId="3" fillId="0" borderId="0" xfId="4" applyFont="1" applyBorder="1"/>
    <xf numFmtId="0" fontId="4" fillId="0" borderId="0" xfId="4" applyFont="1" applyAlignment="1">
      <alignment horizontal="left"/>
    </xf>
    <xf numFmtId="187" fontId="4" fillId="0" borderId="0" xfId="4" applyNumberFormat="1" applyFont="1" applyAlignment="1">
      <alignment horizontal="center"/>
    </xf>
    <xf numFmtId="0" fontId="4" fillId="0" borderId="0" xfId="4" applyFont="1" applyBorder="1" applyAlignment="1">
      <alignment horizontal="left"/>
    </xf>
    <xf numFmtId="0" fontId="3" fillId="0" borderId="8" xfId="4" applyFont="1" applyBorder="1" applyAlignment="1">
      <alignment horizontal="center"/>
    </xf>
    <xf numFmtId="0" fontId="7" fillId="0" borderId="0" xfId="4" applyFont="1"/>
    <xf numFmtId="0" fontId="7" fillId="0" borderId="0" xfId="4" applyFont="1" applyBorder="1"/>
    <xf numFmtId="0" fontId="5" fillId="0" borderId="0" xfId="4" applyFont="1" applyBorder="1" applyAlignment="1">
      <alignment vertical="center"/>
    </xf>
    <xf numFmtId="0" fontId="5" fillId="0" borderId="6" xfId="4" applyFont="1" applyBorder="1"/>
    <xf numFmtId="0" fontId="5" fillId="0" borderId="4" xfId="4" applyFont="1" applyBorder="1"/>
    <xf numFmtId="0" fontId="5" fillId="0" borderId="0" xfId="4" applyFont="1" applyBorder="1"/>
    <xf numFmtId="0" fontId="5" fillId="0" borderId="9" xfId="4" applyFont="1" applyBorder="1"/>
    <xf numFmtId="0" fontId="5" fillId="0" borderId="11" xfId="4" applyFont="1" applyBorder="1"/>
    <xf numFmtId="0" fontId="5" fillId="0" borderId="8" xfId="4" applyFont="1" applyBorder="1" applyAlignment="1">
      <alignment horizontal="left"/>
    </xf>
    <xf numFmtId="0" fontId="5" fillId="0" borderId="10" xfId="4" applyFont="1" applyBorder="1"/>
    <xf numFmtId="0" fontId="5" fillId="0" borderId="1" xfId="4" applyFont="1" applyBorder="1" applyAlignment="1">
      <alignment horizontal="center"/>
    </xf>
    <xf numFmtId="0" fontId="5" fillId="0" borderId="7" xfId="4" applyFont="1" applyBorder="1" applyAlignment="1">
      <alignment horizontal="center"/>
    </xf>
    <xf numFmtId="0" fontId="5" fillId="0" borderId="6" xfId="4" applyFont="1" applyBorder="1" applyAlignment="1">
      <alignment horizontal="center" vertical="center"/>
    </xf>
    <xf numFmtId="0" fontId="5" fillId="0" borderId="3" xfId="4" applyFont="1" applyBorder="1" applyAlignment="1">
      <alignment horizontal="center" vertical="center"/>
    </xf>
    <xf numFmtId="0" fontId="6" fillId="0" borderId="3" xfId="4" applyFont="1" applyBorder="1" applyAlignment="1">
      <alignment horizontal="center"/>
    </xf>
    <xf numFmtId="0" fontId="6" fillId="0" borderId="4" xfId="4" applyFont="1" applyBorder="1" applyAlignment="1">
      <alignment horizontal="center"/>
    </xf>
    <xf numFmtId="0" fontId="6" fillId="0" borderId="5" xfId="4" applyFont="1" applyBorder="1" applyAlignment="1">
      <alignment horizontal="center"/>
    </xf>
    <xf numFmtId="0" fontId="5" fillId="0" borderId="5" xfId="4" applyFont="1" applyBorder="1"/>
    <xf numFmtId="0" fontId="3" fillId="0" borderId="0" xfId="4" applyFont="1" applyBorder="1" applyAlignment="1">
      <alignment horizontal="center" vertical="center"/>
    </xf>
    <xf numFmtId="0" fontId="3" fillId="0" borderId="2" xfId="4" applyFont="1" applyBorder="1" applyAlignment="1">
      <alignment horizontal="center" vertical="center"/>
    </xf>
    <xf numFmtId="0" fontId="3" fillId="0" borderId="2" xfId="4" applyFont="1" applyBorder="1" applyAlignment="1">
      <alignment horizontal="center"/>
    </xf>
    <xf numFmtId="0" fontId="3" fillId="0" borderId="1" xfId="4" applyFont="1" applyBorder="1" applyAlignment="1">
      <alignment horizontal="center"/>
    </xf>
    <xf numFmtId="0" fontId="4" fillId="0" borderId="0" xfId="4" applyFont="1" applyBorder="1" applyAlignment="1">
      <alignment horizontal="center"/>
    </xf>
    <xf numFmtId="0" fontId="4" fillId="0" borderId="2" xfId="4" applyFont="1" applyBorder="1" applyAlignment="1">
      <alignment horizontal="center"/>
    </xf>
    <xf numFmtId="200" fontId="4" fillId="0" borderId="1" xfId="2" applyNumberFormat="1" applyFont="1" applyBorder="1"/>
    <xf numFmtId="199" fontId="4" fillId="0" borderId="1" xfId="2" applyNumberFormat="1" applyFont="1" applyBorder="1" applyAlignment="1">
      <alignment horizontal="center"/>
    </xf>
    <xf numFmtId="0" fontId="8" fillId="0" borderId="0" xfId="4" applyFont="1" applyAlignment="1">
      <alignment vertical="center"/>
    </xf>
    <xf numFmtId="200" fontId="5" fillId="0" borderId="1" xfId="2" applyNumberFormat="1" applyFont="1" applyBorder="1"/>
    <xf numFmtId="199" fontId="5" fillId="0" borderId="1" xfId="2" applyNumberFormat="1" applyFont="1" applyBorder="1" applyAlignment="1">
      <alignment horizontal="center"/>
    </xf>
    <xf numFmtId="0" fontId="5" fillId="0" borderId="0" xfId="4" applyFont="1" applyBorder="1" applyAlignment="1">
      <alignment horizontal="left" indent="1"/>
    </xf>
    <xf numFmtId="0" fontId="8" fillId="0" borderId="0" xfId="4" applyFont="1" applyBorder="1" applyAlignment="1">
      <alignment vertical="center"/>
    </xf>
    <xf numFmtId="198" fontId="5" fillId="0" borderId="1" xfId="2" applyNumberFormat="1" applyFont="1" applyBorder="1"/>
    <xf numFmtId="0" fontId="5" fillId="0" borderId="2" xfId="4" applyFont="1" applyBorder="1"/>
    <xf numFmtId="188" fontId="5" fillId="0" borderId="0" xfId="4" applyNumberFormat="1" applyFont="1" applyBorder="1" applyAlignment="1">
      <alignment horizontal="left" indent="1"/>
    </xf>
    <xf numFmtId="0" fontId="5" fillId="0" borderId="2" xfId="4" applyFont="1" applyBorder="1" applyAlignment="1">
      <alignment vertical="center"/>
    </xf>
    <xf numFmtId="0" fontId="8" fillId="0" borderId="7" xfId="4" applyFont="1" applyBorder="1" applyAlignment="1">
      <alignment vertical="center"/>
    </xf>
    <xf numFmtId="0" fontId="5" fillId="0" borderId="3" xfId="4" applyFont="1" applyBorder="1"/>
    <xf numFmtId="200" fontId="5" fillId="0" borderId="4" xfId="4" applyNumberFormat="1" applyFont="1" applyBorder="1"/>
    <xf numFmtId="0" fontId="9" fillId="0" borderId="0" xfId="4" applyFont="1" applyBorder="1" applyAlignment="1">
      <alignment horizontal="center"/>
    </xf>
    <xf numFmtId="0" fontId="4" fillId="0" borderId="0" xfId="0" applyFont="1"/>
    <xf numFmtId="0" fontId="5" fillId="0" borderId="12" xfId="4" applyFont="1" applyBorder="1" applyAlignment="1">
      <alignment horizontal="center"/>
    </xf>
    <xf numFmtId="0" fontId="5" fillId="0" borderId="13" xfId="4" applyFont="1" applyBorder="1" applyAlignment="1">
      <alignment horizontal="center"/>
    </xf>
    <xf numFmtId="0" fontId="5" fillId="0" borderId="14" xfId="4" applyFont="1" applyBorder="1" applyAlignment="1">
      <alignment horizontal="center"/>
    </xf>
    <xf numFmtId="0" fontId="5" fillId="0" borderId="0" xfId="4" applyFont="1" applyBorder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0" fontId="4" fillId="0" borderId="0" xfId="4" applyFont="1" applyBorder="1" applyAlignment="1">
      <alignment horizontal="center"/>
    </xf>
    <xf numFmtId="0" fontId="4" fillId="0" borderId="2" xfId="4" applyFont="1" applyBorder="1" applyAlignment="1">
      <alignment horizontal="center"/>
    </xf>
  </cellXfs>
  <cellStyles count="5">
    <cellStyle name="เครื่องหมายจุลภาค 2" xfId="1"/>
    <cellStyle name="เครื่องหมายจุลภาค 3" xfId="2"/>
    <cellStyle name="ปกติ" xfId="0" builtinId="0"/>
    <cellStyle name="ปกติ 2" xfId="3"/>
    <cellStyle name="ปกติ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1571625</xdr:colOff>
      <xdr:row>0</xdr:row>
      <xdr:rowOff>0</xdr:rowOff>
    </xdr:from>
    <xdr:to>
      <xdr:col>14</xdr:col>
      <xdr:colOff>381000</xdr:colOff>
      <xdr:row>32</xdr:row>
      <xdr:rowOff>47625</xdr:rowOff>
    </xdr:to>
    <xdr:grpSp>
      <xdr:nvGrpSpPr>
        <xdr:cNvPr id="89732" name="Group 74"/>
        <xdr:cNvGrpSpPr>
          <a:grpSpLocks/>
        </xdr:cNvGrpSpPr>
      </xdr:nvGrpSpPr>
      <xdr:grpSpPr bwMode="auto">
        <a:xfrm>
          <a:off x="10287000" y="0"/>
          <a:ext cx="438150" cy="7477125"/>
          <a:chOff x="989" y="0"/>
          <a:chExt cx="77" cy="66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1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989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20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158</a:t>
            </a:r>
            <a:endParaRPr lang="th-TH" sz="2000" b="1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89735" name="Straight Connector 12"/>
          <xdr:cNvCxnSpPr>
            <a:cxnSpLocks noChangeShapeType="1"/>
          </xdr:cNvCxnSpPr>
        </xdr:nvCxnSpPr>
        <xdr:spPr bwMode="auto">
          <a:xfrm rot="5400000">
            <a:off x="695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O33"/>
  <sheetViews>
    <sheetView showGridLines="0" tabSelected="1" view="pageBreakPreview" topLeftCell="C1" zoomScaleSheetLayoutView="100" workbookViewId="0">
      <selection activeCell="G9" sqref="G9"/>
    </sheetView>
  </sheetViews>
  <sheetFormatPr defaultRowHeight="18.75"/>
  <cols>
    <col min="1" max="1" width="1.7109375" style="3" customWidth="1"/>
    <col min="2" max="2" width="6.5703125" style="3" customWidth="1"/>
    <col min="3" max="3" width="5.140625" style="3" customWidth="1"/>
    <col min="4" max="4" width="3.85546875" style="3" customWidth="1"/>
    <col min="5" max="5" width="16.42578125" style="3" customWidth="1"/>
    <col min="6" max="6" width="15.5703125" style="3" customWidth="1"/>
    <col min="7" max="7" width="16.140625" style="3" customWidth="1"/>
    <col min="8" max="8" width="9.140625" style="3" customWidth="1"/>
    <col min="9" max="9" width="15.28515625" style="3" customWidth="1"/>
    <col min="10" max="10" width="14.140625" style="3" customWidth="1"/>
    <col min="11" max="11" width="13.85546875" style="3" customWidth="1"/>
    <col min="12" max="12" width="12.85546875" style="3" customWidth="1"/>
    <col min="13" max="13" width="23.85546875" style="3" customWidth="1"/>
    <col min="14" max="14" width="0.5703125" style="3" customWidth="1"/>
    <col min="15" max="15" width="6.140625" style="3" customWidth="1"/>
    <col min="16" max="16384" width="9.140625" style="3"/>
  </cols>
  <sheetData>
    <row r="1" spans="1:15" s="1" customFormat="1">
      <c r="B1" s="6" t="s">
        <v>14</v>
      </c>
      <c r="C1" s="7">
        <v>16.399999999999999</v>
      </c>
      <c r="D1" s="6" t="s">
        <v>52</v>
      </c>
    </row>
    <row r="2" spans="1:15" s="2" customFormat="1">
      <c r="B2" s="49" t="s">
        <v>48</v>
      </c>
      <c r="C2" s="7">
        <v>16.399999999999999</v>
      </c>
      <c r="D2" s="8" t="s">
        <v>51</v>
      </c>
    </row>
    <row r="3" spans="1:15" ht="12" customHeight="1">
      <c r="M3" s="48" t="s">
        <v>47</v>
      </c>
    </row>
    <row r="4" spans="1:15" ht="25.5" customHeight="1">
      <c r="A4" s="16"/>
      <c r="B4" s="16"/>
      <c r="C4" s="16"/>
      <c r="D4" s="17"/>
      <c r="E4" s="18"/>
      <c r="F4" s="50" t="s">
        <v>15</v>
      </c>
      <c r="G4" s="51"/>
      <c r="H4" s="51"/>
      <c r="I4" s="51"/>
      <c r="J4" s="51"/>
      <c r="K4" s="51"/>
      <c r="L4" s="52"/>
      <c r="M4" s="19"/>
      <c r="N4" s="15"/>
      <c r="O4" s="4"/>
    </row>
    <row r="5" spans="1:15" s="4" customFormat="1" ht="25.5" customHeight="1">
      <c r="A5" s="53" t="s">
        <v>16</v>
      </c>
      <c r="B5" s="53"/>
      <c r="C5" s="53"/>
      <c r="D5" s="54"/>
      <c r="E5" s="20" t="s">
        <v>17</v>
      </c>
      <c r="F5" s="20" t="s">
        <v>18</v>
      </c>
      <c r="G5" s="20" t="s">
        <v>19</v>
      </c>
      <c r="H5" s="20" t="s">
        <v>20</v>
      </c>
      <c r="I5" s="20" t="s">
        <v>21</v>
      </c>
      <c r="J5" s="20" t="s">
        <v>22</v>
      </c>
      <c r="K5" s="20" t="s">
        <v>23</v>
      </c>
      <c r="L5" s="21" t="s">
        <v>24</v>
      </c>
      <c r="M5" s="21" t="s">
        <v>25</v>
      </c>
      <c r="N5" s="5"/>
    </row>
    <row r="6" spans="1:15" s="4" customFormat="1" ht="25.5" customHeight="1">
      <c r="A6" s="22"/>
      <c r="B6" s="22"/>
      <c r="C6" s="22"/>
      <c r="D6" s="23"/>
      <c r="E6" s="24" t="s">
        <v>0</v>
      </c>
      <c r="F6" s="25" t="s">
        <v>26</v>
      </c>
      <c r="G6" s="25" t="s">
        <v>27</v>
      </c>
      <c r="H6" s="25" t="s">
        <v>28</v>
      </c>
      <c r="I6" s="25" t="s">
        <v>29</v>
      </c>
      <c r="J6" s="25" t="s">
        <v>30</v>
      </c>
      <c r="K6" s="25" t="s">
        <v>31</v>
      </c>
      <c r="L6" s="26" t="s">
        <v>32</v>
      </c>
      <c r="M6" s="27"/>
    </row>
    <row r="7" spans="1:15" s="4" customFormat="1" ht="3.75" customHeight="1">
      <c r="A7" s="28"/>
      <c r="B7" s="28"/>
      <c r="C7" s="28"/>
      <c r="D7" s="29"/>
      <c r="E7" s="30"/>
      <c r="F7" s="31"/>
      <c r="G7" s="31"/>
      <c r="H7" s="31"/>
      <c r="I7" s="31"/>
      <c r="J7" s="31"/>
      <c r="K7" s="31"/>
      <c r="L7" s="9"/>
      <c r="M7" s="5"/>
      <c r="O7" s="10"/>
    </row>
    <row r="8" spans="1:15" ht="27" customHeight="1">
      <c r="A8" s="55" t="s">
        <v>33</v>
      </c>
      <c r="B8" s="55"/>
      <c r="C8" s="55"/>
      <c r="D8" s="56"/>
      <c r="E8" s="34">
        <f>SUM(E9:E21)</f>
        <v>1714407380.1999996</v>
      </c>
      <c r="F8" s="34">
        <f t="shared" ref="F8:L8" si="0">SUM(F9:F21)</f>
        <v>448800743.35999995</v>
      </c>
      <c r="G8" s="34">
        <f t="shared" si="0"/>
        <v>377721159.59999996</v>
      </c>
      <c r="H8" s="35">
        <v>0</v>
      </c>
      <c r="I8" s="34">
        <f t="shared" si="0"/>
        <v>830924773.14999998</v>
      </c>
      <c r="J8" s="34">
        <f t="shared" si="0"/>
        <v>42873471.670000002</v>
      </c>
      <c r="K8" s="34">
        <f t="shared" si="0"/>
        <v>11875906.059999999</v>
      </c>
      <c r="L8" s="34">
        <f t="shared" si="0"/>
        <v>2211326.3600000003</v>
      </c>
      <c r="M8" s="32" t="s">
        <v>0</v>
      </c>
      <c r="O8" s="10"/>
    </row>
    <row r="9" spans="1:15" ht="19.5">
      <c r="A9" s="32"/>
      <c r="B9" s="12" t="s">
        <v>1</v>
      </c>
      <c r="C9" s="36"/>
      <c r="D9" s="33"/>
      <c r="E9" s="37">
        <f>SUM(F9:L9)</f>
        <v>569830181.78999996</v>
      </c>
      <c r="F9" s="37">
        <v>127883680.38</v>
      </c>
      <c r="G9" s="37">
        <v>159737231.65000001</v>
      </c>
      <c r="H9" s="38">
        <v>0</v>
      </c>
      <c r="I9" s="37">
        <v>248140685.86000001</v>
      </c>
      <c r="J9" s="37">
        <v>26379530.09</v>
      </c>
      <c r="K9" s="37">
        <v>6945231.5</v>
      </c>
      <c r="L9" s="37">
        <v>743822.31</v>
      </c>
      <c r="M9" s="39" t="s">
        <v>34</v>
      </c>
      <c r="O9" s="10"/>
    </row>
    <row r="10" spans="1:15" ht="19.5">
      <c r="A10" s="32"/>
      <c r="B10" s="12" t="s">
        <v>2</v>
      </c>
      <c r="C10" s="36"/>
      <c r="D10" s="33"/>
      <c r="E10" s="37">
        <f t="shared" ref="E10:E21" si="1">SUM(F10:L10)</f>
        <v>25316916.27</v>
      </c>
      <c r="F10" s="37">
        <v>7121651.1299999999</v>
      </c>
      <c r="G10" s="37">
        <v>4127172.92</v>
      </c>
      <c r="H10" s="38">
        <v>0</v>
      </c>
      <c r="I10" s="37">
        <v>12350924.1</v>
      </c>
      <c r="J10" s="37">
        <v>1295720.1200000001</v>
      </c>
      <c r="K10" s="37">
        <v>304964</v>
      </c>
      <c r="L10" s="37">
        <v>116484</v>
      </c>
      <c r="M10" s="39" t="s">
        <v>35</v>
      </c>
      <c r="O10" s="10"/>
    </row>
    <row r="11" spans="1:15" ht="19.5">
      <c r="A11" s="32"/>
      <c r="B11" s="12" t="s">
        <v>3</v>
      </c>
      <c r="C11" s="36"/>
      <c r="D11" s="33"/>
      <c r="E11" s="37">
        <f t="shared" si="1"/>
        <v>60620880.93</v>
      </c>
      <c r="F11" s="37">
        <v>35493825.960000001</v>
      </c>
      <c r="G11" s="37">
        <v>9644220.1999999993</v>
      </c>
      <c r="H11" s="38">
        <v>0</v>
      </c>
      <c r="I11" s="37">
        <v>13162955.34</v>
      </c>
      <c r="J11" s="37">
        <v>1846386.43</v>
      </c>
      <c r="K11" s="37">
        <v>414193</v>
      </c>
      <c r="L11" s="37">
        <v>59300</v>
      </c>
      <c r="M11" s="39" t="s">
        <v>36</v>
      </c>
      <c r="O11" s="10"/>
    </row>
    <row r="12" spans="1:15" ht="19.5">
      <c r="A12" s="32"/>
      <c r="B12" s="12" t="s">
        <v>4</v>
      </c>
      <c r="C12" s="40"/>
      <c r="D12" s="33"/>
      <c r="E12" s="37">
        <f t="shared" si="1"/>
        <v>9219129.9000000004</v>
      </c>
      <c r="F12" s="37">
        <v>2557276.92</v>
      </c>
      <c r="G12" s="37">
        <v>3058868.76</v>
      </c>
      <c r="H12" s="38">
        <v>0</v>
      </c>
      <c r="I12" s="37">
        <v>3538472.52</v>
      </c>
      <c r="J12" s="37">
        <v>943.64</v>
      </c>
      <c r="K12" s="37">
        <v>39968.06</v>
      </c>
      <c r="L12" s="37">
        <v>23600</v>
      </c>
      <c r="M12" s="39" t="s">
        <v>37</v>
      </c>
      <c r="O12" s="10"/>
    </row>
    <row r="13" spans="1:15" ht="19.5">
      <c r="A13" s="32"/>
      <c r="B13" s="12" t="s">
        <v>5</v>
      </c>
      <c r="C13" s="36"/>
      <c r="D13" s="33"/>
      <c r="E13" s="37">
        <f t="shared" si="1"/>
        <v>446778646.76000005</v>
      </c>
      <c r="F13" s="37">
        <v>122999972.16</v>
      </c>
      <c r="G13" s="37">
        <v>92296129.510000005</v>
      </c>
      <c r="H13" s="38">
        <v>0</v>
      </c>
      <c r="I13" s="37">
        <v>222527033.16</v>
      </c>
      <c r="J13" s="37">
        <v>6898520.8799999999</v>
      </c>
      <c r="K13" s="37">
        <v>1657767</v>
      </c>
      <c r="L13" s="37">
        <v>399224.05</v>
      </c>
      <c r="M13" s="39" t="s">
        <v>38</v>
      </c>
      <c r="O13" s="10"/>
    </row>
    <row r="14" spans="1:15" ht="19.5">
      <c r="A14" s="15"/>
      <c r="B14" s="12" t="s">
        <v>6</v>
      </c>
      <c r="C14" s="36"/>
      <c r="D14" s="42"/>
      <c r="E14" s="37">
        <f t="shared" si="1"/>
        <v>442700238.66999996</v>
      </c>
      <c r="F14" s="37">
        <v>105604300.67</v>
      </c>
      <c r="G14" s="37">
        <v>67251615.349999994</v>
      </c>
      <c r="H14" s="38">
        <v>0</v>
      </c>
      <c r="I14" s="37">
        <v>264810213.44</v>
      </c>
      <c r="J14" s="37">
        <v>3707586.21</v>
      </c>
      <c r="K14" s="37">
        <v>973723</v>
      </c>
      <c r="L14" s="37">
        <v>352800</v>
      </c>
      <c r="M14" s="43" t="s">
        <v>39</v>
      </c>
      <c r="O14" s="10"/>
    </row>
    <row r="15" spans="1:15" ht="19.5">
      <c r="A15" s="15"/>
      <c r="B15" s="12" t="s">
        <v>7</v>
      </c>
      <c r="C15" s="36"/>
      <c r="D15" s="42"/>
      <c r="E15" s="37">
        <f t="shared" si="1"/>
        <v>18939597.27</v>
      </c>
      <c r="F15" s="37">
        <v>7182727.9100000001</v>
      </c>
      <c r="G15" s="37">
        <v>2704038.86</v>
      </c>
      <c r="H15" s="38">
        <v>0</v>
      </c>
      <c r="I15" s="37">
        <v>6979916.54</v>
      </c>
      <c r="J15" s="37">
        <v>1559530.46</v>
      </c>
      <c r="K15" s="37">
        <v>431283.5</v>
      </c>
      <c r="L15" s="37">
        <v>82100</v>
      </c>
      <c r="M15" s="43" t="s">
        <v>40</v>
      </c>
      <c r="O15" s="10"/>
    </row>
    <row r="16" spans="1:15" ht="19.5">
      <c r="A16" s="15"/>
      <c r="B16" s="12" t="s">
        <v>8</v>
      </c>
      <c r="C16" s="40"/>
      <c r="D16" s="42"/>
      <c r="E16" s="37">
        <f t="shared" si="1"/>
        <v>14702486.739999998</v>
      </c>
      <c r="F16" s="37">
        <v>8119241.3899999997</v>
      </c>
      <c r="G16" s="37">
        <v>4078242.64</v>
      </c>
      <c r="H16" s="38">
        <v>0</v>
      </c>
      <c r="I16" s="37">
        <v>2136038.86</v>
      </c>
      <c r="J16" s="37">
        <v>185690.85</v>
      </c>
      <c r="K16" s="37">
        <v>145173</v>
      </c>
      <c r="L16" s="37">
        <v>38100</v>
      </c>
      <c r="M16" s="43" t="s">
        <v>41</v>
      </c>
      <c r="O16" s="10"/>
    </row>
    <row r="17" spans="1:15" ht="19.5">
      <c r="A17" s="15"/>
      <c r="B17" s="12" t="s">
        <v>9</v>
      </c>
      <c r="C17" s="40"/>
      <c r="D17" s="42"/>
      <c r="E17" s="37">
        <f t="shared" si="1"/>
        <v>40714851.879999995</v>
      </c>
      <c r="F17" s="37">
        <v>12214383.33</v>
      </c>
      <c r="G17" s="37">
        <v>11531551.43</v>
      </c>
      <c r="H17" s="38">
        <v>0</v>
      </c>
      <c r="I17" s="37">
        <v>15464908.75</v>
      </c>
      <c r="J17" s="37">
        <v>955079.37</v>
      </c>
      <c r="K17" s="37">
        <v>426929</v>
      </c>
      <c r="L17" s="37">
        <v>122000</v>
      </c>
      <c r="M17" s="43" t="s">
        <v>42</v>
      </c>
      <c r="O17" s="10"/>
    </row>
    <row r="18" spans="1:15" ht="19.5">
      <c r="A18" s="15"/>
      <c r="B18" s="12" t="s">
        <v>10</v>
      </c>
      <c r="C18" s="40"/>
      <c r="D18" s="42"/>
      <c r="E18" s="37">
        <f t="shared" si="1"/>
        <v>33930503.080000006</v>
      </c>
      <c r="F18" s="37">
        <v>7337404.5800000001</v>
      </c>
      <c r="G18" s="37">
        <v>2068223.26</v>
      </c>
      <c r="H18" s="38">
        <v>0</v>
      </c>
      <c r="I18" s="37">
        <v>24252184.530000001</v>
      </c>
      <c r="J18" s="37">
        <v>37422.71</v>
      </c>
      <c r="K18" s="37">
        <v>149968</v>
      </c>
      <c r="L18" s="37">
        <v>85300</v>
      </c>
      <c r="M18" s="43" t="s">
        <v>43</v>
      </c>
      <c r="O18" s="10"/>
    </row>
    <row r="19" spans="1:15" ht="19.5">
      <c r="A19" s="15"/>
      <c r="B19" s="12" t="s">
        <v>11</v>
      </c>
      <c r="C19" s="36"/>
      <c r="D19" s="42"/>
      <c r="E19" s="37">
        <f t="shared" si="1"/>
        <v>18416790.73</v>
      </c>
      <c r="F19" s="37">
        <v>5081983.6100000003</v>
      </c>
      <c r="G19" s="37">
        <v>3068812.63</v>
      </c>
      <c r="H19" s="38">
        <v>0</v>
      </c>
      <c r="I19" s="37">
        <v>10013155.49</v>
      </c>
      <c r="J19" s="41">
        <v>0</v>
      </c>
      <c r="K19" s="37">
        <v>173439</v>
      </c>
      <c r="L19" s="37">
        <v>79400</v>
      </c>
      <c r="M19" s="43" t="s">
        <v>44</v>
      </c>
      <c r="O19" s="10"/>
    </row>
    <row r="20" spans="1:15" ht="19.5">
      <c r="A20" s="15"/>
      <c r="B20" s="44" t="s">
        <v>12</v>
      </c>
      <c r="C20" s="45"/>
      <c r="D20" s="42"/>
      <c r="E20" s="37">
        <f t="shared" si="1"/>
        <v>7427095.6400000006</v>
      </c>
      <c r="F20" s="37">
        <v>3470213.38</v>
      </c>
      <c r="G20" s="37">
        <v>916144.46</v>
      </c>
      <c r="H20" s="38">
        <v>0</v>
      </c>
      <c r="I20" s="37">
        <v>2887812.89</v>
      </c>
      <c r="J20" s="37">
        <v>6360.91</v>
      </c>
      <c r="K20" s="37">
        <v>121764</v>
      </c>
      <c r="L20" s="37">
        <v>24800</v>
      </c>
      <c r="M20" s="43" t="s">
        <v>45</v>
      </c>
      <c r="O20" s="10"/>
    </row>
    <row r="21" spans="1:15" ht="19.5">
      <c r="A21" s="15"/>
      <c r="B21" s="44" t="s">
        <v>13</v>
      </c>
      <c r="C21" s="45"/>
      <c r="D21" s="42"/>
      <c r="E21" s="37">
        <f t="shared" si="1"/>
        <v>25810060.539999999</v>
      </c>
      <c r="F21" s="37">
        <v>3734081.94</v>
      </c>
      <c r="G21" s="37">
        <v>17238907.93</v>
      </c>
      <c r="H21" s="38">
        <v>0</v>
      </c>
      <c r="I21" s="37">
        <v>4660471.67</v>
      </c>
      <c r="J21" s="37">
        <v>700</v>
      </c>
      <c r="K21" s="37">
        <v>91503</v>
      </c>
      <c r="L21" s="37">
        <v>84396</v>
      </c>
      <c r="M21" s="43" t="s">
        <v>46</v>
      </c>
      <c r="O21" s="10"/>
    </row>
    <row r="22" spans="1:15" ht="3" customHeight="1">
      <c r="A22" s="13"/>
      <c r="B22" s="13"/>
      <c r="C22" s="13"/>
      <c r="D22" s="46"/>
      <c r="E22" s="14"/>
      <c r="F22" s="14"/>
      <c r="G22" s="14"/>
      <c r="H22" s="14"/>
      <c r="I22" s="47"/>
      <c r="J22" s="14"/>
      <c r="K22" s="14"/>
      <c r="L22" s="14"/>
      <c r="M22" s="13"/>
      <c r="O22" s="10"/>
    </row>
    <row r="23" spans="1:15" ht="3" customHeight="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O23" s="10"/>
    </row>
    <row r="24" spans="1:15">
      <c r="B24" s="4" t="s">
        <v>49</v>
      </c>
      <c r="C24" s="4"/>
      <c r="O24" s="10"/>
    </row>
    <row r="25" spans="1:15">
      <c r="B25" s="4" t="s">
        <v>50</v>
      </c>
      <c r="C25" s="4"/>
      <c r="O25" s="10"/>
    </row>
    <row r="26" spans="1:15">
      <c r="O26" s="10"/>
    </row>
    <row r="27" spans="1:15">
      <c r="O27" s="10"/>
    </row>
    <row r="28" spans="1:15">
      <c r="O28" s="11"/>
    </row>
    <row r="29" spans="1:15">
      <c r="O29" s="11"/>
    </row>
    <row r="32" spans="1:15">
      <c r="O32" s="4"/>
    </row>
    <row r="33" spans="15:15">
      <c r="O33" s="4"/>
    </row>
  </sheetData>
  <mergeCells count="3">
    <mergeCell ref="F4:L4"/>
    <mergeCell ref="A5:D5"/>
    <mergeCell ref="A8:D8"/>
  </mergeCells>
  <pageMargins left="0.59055118110236227" right="0.27559055118110237" top="0.70866141732283472" bottom="0.39370078740157483" header="0.51181102362204722" footer="0.51181102362204722"/>
  <pageSetup paperSize="9" scale="92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T-16.4</vt:lpstr>
      <vt:lpstr>'T-16.4'!Print_Area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Admin</cp:lastModifiedBy>
  <cp:lastPrinted>2016-02-02T04:46:00Z</cp:lastPrinted>
  <dcterms:created xsi:type="dcterms:W3CDTF">1997-06-13T10:07:54Z</dcterms:created>
  <dcterms:modified xsi:type="dcterms:W3CDTF">2016-03-02T06:24:30Z</dcterms:modified>
</cp:coreProperties>
</file>