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แรงงานนอกระบบ\65\"/>
    </mc:Choice>
  </mc:AlternateContent>
  <xr:revisionPtr revIDLastSave="0" documentId="13_ncr:1_{01E28190-A5C1-43F0-9D96-F050B0ADC53B}" xr6:coauthVersionLast="47" xr6:coauthVersionMax="47" xr10:uidLastSave="{00000000-0000-0000-0000-000000000000}"/>
  <bookViews>
    <workbookView xWindow="2340" yWindow="2340" windowWidth="21585" windowHeight="11295" xr2:uid="{00000000-000D-0000-FFFF-FFFF00000000}"/>
  </bookViews>
  <sheets>
    <sheet name="ตารางที่ 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K35" i="1"/>
  <c r="J35" i="1"/>
  <c r="I35" i="1"/>
  <c r="E35" i="1"/>
  <c r="D35" i="1"/>
  <c r="C35" i="1"/>
  <c r="B35" i="1"/>
  <c r="L34" i="1"/>
  <c r="J34" i="1"/>
  <c r="I34" i="1"/>
  <c r="H34" i="1"/>
  <c r="G34" i="1"/>
  <c r="F34" i="1"/>
  <c r="E34" i="1"/>
  <c r="D34" i="1"/>
  <c r="C34" i="1"/>
  <c r="B34" i="1"/>
  <c r="B10" i="1" l="1"/>
  <c r="I30" i="1" s="1"/>
  <c r="I36" i="1" l="1"/>
  <c r="B32" i="1"/>
  <c r="I29" i="1"/>
  <c r="E30" i="1"/>
  <c r="E28" i="1"/>
  <c r="E27" i="1"/>
  <c r="E36" i="1"/>
  <c r="I32" i="1"/>
  <c r="I33" i="1"/>
  <c r="B33" i="1"/>
  <c r="I27" i="1"/>
  <c r="I28" i="1"/>
  <c r="E29" i="1"/>
  <c r="B31" i="1"/>
  <c r="B27" i="1"/>
  <c r="E33" i="1"/>
  <c r="I31" i="1"/>
  <c r="B36" i="1"/>
  <c r="B30" i="1"/>
  <c r="E32" i="1"/>
  <c r="B29" i="1"/>
  <c r="B28" i="1"/>
  <c r="E31" i="1"/>
  <c r="C10" i="1"/>
  <c r="D10" i="1"/>
  <c r="F10" i="1"/>
  <c r="G10" i="1"/>
  <c r="G26" i="1" s="1"/>
  <c r="H10" i="1"/>
  <c r="J10" i="1"/>
  <c r="K10" i="1"/>
  <c r="L10" i="1"/>
  <c r="C32" i="1" l="1"/>
  <c r="C30" i="1"/>
  <c r="C29" i="1"/>
  <c r="C33" i="1"/>
  <c r="C36" i="1"/>
  <c r="C28" i="1"/>
  <c r="C27" i="1"/>
  <c r="C31" i="1"/>
  <c r="G33" i="1"/>
  <c r="G31" i="1"/>
  <c r="G32" i="1"/>
  <c r="G30" i="1"/>
  <c r="G36" i="1"/>
  <c r="G28" i="1"/>
  <c r="G29" i="1"/>
  <c r="G27" i="1"/>
  <c r="F26" i="1"/>
  <c r="B25" i="1"/>
  <c r="D32" i="1" l="1"/>
  <c r="D33" i="1"/>
  <c r="D27" i="1"/>
  <c r="D28" i="1"/>
  <c r="D36" i="1"/>
  <c r="D29" i="1"/>
  <c r="D31" i="1"/>
  <c r="C26" i="1"/>
  <c r="D26" i="1"/>
  <c r="F30" i="1"/>
  <c r="F36" i="1"/>
  <c r="F31" i="1"/>
  <c r="F27" i="1"/>
  <c r="F28" i="1"/>
  <c r="F32" i="1"/>
  <c r="F33" i="1"/>
  <c r="F29" i="1"/>
  <c r="H33" i="1"/>
  <c r="H27" i="1"/>
  <c r="H31" i="1"/>
  <c r="H32" i="1"/>
  <c r="H36" i="1"/>
  <c r="H28" i="1"/>
  <c r="H29" i="1"/>
  <c r="H26" i="1"/>
  <c r="L29" i="1"/>
  <c r="L36" i="1"/>
  <c r="L27" i="1"/>
  <c r="L32" i="1"/>
  <c r="L31" i="1"/>
  <c r="L28" i="1"/>
  <c r="L26" i="1"/>
  <c r="J27" i="1"/>
  <c r="J36" i="1"/>
  <c r="J28" i="1"/>
  <c r="J31" i="1"/>
  <c r="J29" i="1"/>
  <c r="J30" i="1"/>
  <c r="J33" i="1"/>
  <c r="J32" i="1"/>
  <c r="J26" i="1"/>
  <c r="K28" i="1"/>
  <c r="K29" i="1"/>
  <c r="K33" i="1"/>
  <c r="K31" i="1"/>
  <c r="K36" i="1"/>
  <c r="K32" i="1"/>
  <c r="K30" i="1"/>
  <c r="K27" i="1"/>
  <c r="K26" i="1"/>
  <c r="D25" i="1"/>
  <c r="C25" i="1"/>
  <c r="H25" i="1"/>
  <c r="G25" i="1"/>
  <c r="J25" i="1"/>
  <c r="K25" i="1"/>
  <c r="L25" i="1"/>
  <c r="H24" i="1"/>
  <c r="K24" i="1"/>
  <c r="L24" i="1"/>
  <c r="G24" i="1"/>
  <c r="C24" i="1"/>
  <c r="J24" i="1"/>
  <c r="D24" i="1"/>
  <c r="F25" i="1" l="1"/>
  <c r="F24" i="1"/>
  <c r="B26" i="1"/>
  <c r="B24" i="1"/>
</calcChain>
</file>

<file path=xl/sharedStrings.xml><?xml version="1.0" encoding="utf-8"?>
<sst xmlns="http://schemas.openxmlformats.org/spreadsheetml/2006/main" count="86" uniqueCount="34">
  <si>
    <t>การศึกษา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</si>
  <si>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</si>
  <si>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</si>
  <si>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</si>
  <si>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</si>
  <si>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</si>
  <si>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</si>
  <si>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</si>
  <si>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</si>
  <si>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 xml:space="preserve">อุตสาหกรรม </t>
  </si>
  <si>
    <t>ร้อยละ</t>
  </si>
  <si>
    <t>การบริหารราชการและป้องกันประเทศ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</si>
  <si>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</si>
  <si>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</si>
  <si>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>การผลิต</t>
  </si>
  <si>
    <t>การก่อสร้าง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</si>
  <si>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</si>
  <si>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</si>
  <si>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</si>
  <si>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</si>
  <si>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</si>
  <si>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</si>
  <si>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จำนวน (คน)</t>
  </si>
  <si>
    <t xml:space="preserve">ตารางที่ 4  จำนวนและร้อยละผู้มีงานทำที่อยู่ในแรงงานในระบบและนอกระบบ จำแนกตามอุตสาหกรรม </t>
  </si>
  <si>
    <t>ไม่ทราบ</t>
  </si>
  <si>
    <t>-</t>
  </si>
  <si>
    <t>อื่น ๆ</t>
  </si>
  <si>
    <t>ด้านสุขภาพและสังคมสงเคราะห์</t>
  </si>
  <si>
    <t>ศิลปะบันเทิง และนันทนาการ</t>
  </si>
  <si>
    <t>--</t>
  </si>
  <si>
    <t>ที่มา: การสำรวจแรงงานนอกระบบ พ.ศ. 2565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</si>
  <si>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กิจกรรมบริการด้านอื่นๆ ลูกจ้างในครัวเรือนส่วนบุคคล และไม่ทราบ   </t>
  </si>
  <si>
    <t xml:space="preserve">              และเพศ พ.ศ. 2565</t>
  </si>
  <si>
    <t>หมายเหตุ : -- หมายถึงมีค่าน้อยกว่า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</si>
</sst>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-* #,##0_-;\-* #,##0_-;_-* &quot;-&quot;??_-;_-@_-"/>
  </numFmts>
  <fonts count="17" x14ac:knownFonts="1">
    <font>
      <sz val="16"/>
      <name val="CordiaUPC"/>
      <charset val="222"/>
    </font>
    <font>
      <sz val="8"/>
      <name val="CordiaUPC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name val="CordiaUPC"/>
      <family val="2"/>
    </font>
    <font>
      <b/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6" fontId="12" fillId="0" borderId="0" xfId="1" applyNumberFormat="1" applyFont="1" applyAlignment="1">
      <alignment horizontal="center" vertical="center"/>
    </xf>
    <xf numFmtId="3" fontId="13" fillId="0" borderId="0" xfId="0" applyNumberFormat="1" applyFont="1" applyBorder="1" applyAlignment="1">
      <alignment horizontal="right" vertical="center"/>
    </xf>
    <xf numFmtId="166" fontId="14" fillId="0" borderId="0" xfId="1" applyNumberFormat="1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166" fontId="7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4" fillId="0" borderId="0" xfId="0" applyNumberFormat="1" applyFont="1"/>
    <xf numFmtId="3" fontId="16" fillId="0" borderId="0" xfId="0" applyNumberFormat="1" applyFont="1"/>
    <xf numFmtId="3" fontId="3" fillId="0" borderId="0" xfId="0" applyNumberFormat="1" applyFont="1" applyAlignment="1">
      <alignment vertical="center"/>
    </xf>
    <xf numFmtId="166" fontId="7" fillId="0" borderId="0" xfId="0" applyNumberFormat="1" applyFont="1"/>
    <xf numFmtId="3" fontId="4" fillId="0" borderId="0" xfId="0" applyNumberFormat="1" applyFont="1" applyAlignment="1">
      <alignment vertical="center"/>
    </xf>
    <xf numFmtId="166" fontId="14" fillId="0" borderId="0" xfId="1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vertical="center"/>
    </xf>
    <xf numFmtId="166" fontId="12" fillId="0" borderId="0" xfId="1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right" vertical="center"/>
    </xf>
    <xf numFmtId="166" fontId="7" fillId="0" borderId="0" xfId="1" applyNumberFormat="1" applyFont="1" applyFill="1" applyAlignment="1">
      <alignment horizontal="center" vertical="center"/>
    </xf>
    <xf numFmtId="166" fontId="14" fillId="0" borderId="0" xfId="1" quotePrefix="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tabSelected="1" topLeftCell="A10" zoomScale="85" zoomScaleNormal="85" zoomScaleSheetLayoutView="100" workbookViewId="0">
      <selection activeCell="B43" sqref="B43"/>
    </sheetView>
  </sheetViews>
  <sheetFormatPr defaultColWidth="9" defaultRowHeight="21" customHeight="1" x14ac:dyDescent="0.55000000000000004"/>
  <cols>
    <col min="1" max="1" width="24.125" style="1" customWidth="1"/>
    <col min="2" max="3" width="7.75" style="1" customWidth="1"/>
    <col min="4" max="4" width="7.875" style="1" customWidth="1"/>
    <col min="5" max="5" width="0.5" style="1" customWidth="1"/>
    <col min="6" max="8" width="7.125" style="1" customWidth="1"/>
    <col min="9" max="9" width="0.5" style="1" customWidth="1"/>
    <col min="10" max="10" width="8.5" style="1" customWidth="1"/>
    <col min="11" max="11" width="7.5" style="1" bestFit="1" customWidth="1"/>
    <col min="12" max="12" width="7" style="1" bestFit="1" customWidth="1"/>
    <col min="13" max="17" width="9" style="1"/>
    <col min="18" max="19" width="10.5" style="1" bestFit="1" customWidth="1"/>
    <col min="20" max="23" width="9.125" style="1" bestFit="1" customWidth="1"/>
    <col min="24" max="24" width="10.5" style="1" bestFit="1" customWidth="1"/>
    <col min="25" max="26" width="9.125" style="1" bestFit="1" customWidth="1"/>
    <col min="27" max="16384" width="9" style="1"/>
  </cols>
  <sheetData>
    <row r="1" spans="1:26" ht="21" customHeight="1" x14ac:dyDescent="0.55000000000000004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26" ht="21" customHeight="1" x14ac:dyDescent="0.55000000000000004">
      <c r="A2" s="2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6" ht="6" customHeight="1" x14ac:dyDescent="0.55000000000000004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26" s="4" customFormat="1" ht="21" customHeight="1" x14ac:dyDescent="0.55000000000000004">
      <c r="A4" s="39" t="s">
        <v>9</v>
      </c>
      <c r="B4" s="39" t="s">
        <v>2</v>
      </c>
      <c r="C4" s="39"/>
      <c r="D4" s="39"/>
      <c r="E4" s="12"/>
      <c r="F4" s="39" t="s">
        <v>3</v>
      </c>
      <c r="G4" s="39"/>
      <c r="H4" s="39"/>
      <c r="I4" s="12"/>
      <c r="J4" s="39" t="s">
        <v>4</v>
      </c>
      <c r="K4" s="39"/>
      <c r="L4" s="39"/>
    </row>
    <row r="5" spans="1:26" s="4" customFormat="1" ht="21" customHeight="1" x14ac:dyDescent="0.55000000000000004">
      <c r="A5" s="39"/>
      <c r="B5" s="23" t="s">
        <v>2</v>
      </c>
      <c r="C5" s="23" t="s">
        <v>5</v>
      </c>
      <c r="D5" s="23" t="s">
        <v>6</v>
      </c>
      <c r="E5" s="11"/>
      <c r="F5" s="23" t="s">
        <v>2</v>
      </c>
      <c r="G5" s="23" t="s">
        <v>7</v>
      </c>
      <c r="H5" s="23" t="s">
        <v>8</v>
      </c>
      <c r="I5" s="11"/>
      <c r="J5" s="23" t="s">
        <v>2</v>
      </c>
      <c r="K5" s="23" t="s">
        <v>7</v>
      </c>
      <c r="L5" s="23" t="s">
        <v>8</v>
      </c>
    </row>
    <row r="6" spans="1:26" s="4" customFormat="1" ht="22.5" customHeight="1" x14ac:dyDescent="0.55000000000000004">
      <c r="A6" s="5"/>
      <c r="B6" s="38" t="s">
        <v>22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26" ht="22.5" customHeight="1" x14ac:dyDescent="0.35">
      <c r="A7" s="6" t="s">
        <v>1</v>
      </c>
      <c r="B7" s="13">
        <v>236018.22800000015</v>
      </c>
      <c r="C7" s="13">
        <v>132797.93580000004</v>
      </c>
      <c r="D7" s="13">
        <v>103220.29219999982</v>
      </c>
      <c r="E7" s="13"/>
      <c r="F7" s="13">
        <v>54481.802199999998</v>
      </c>
      <c r="G7" s="13">
        <v>26127.364600000001</v>
      </c>
      <c r="H7" s="13">
        <v>28354.437600000008</v>
      </c>
      <c r="I7" s="13"/>
      <c r="J7" s="13">
        <v>181536.42579999985</v>
      </c>
      <c r="K7" s="13">
        <v>106670.57120000003</v>
      </c>
      <c r="L7" s="13">
        <v>74865.854599999991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22.5" customHeight="1" x14ac:dyDescent="0.35">
      <c r="A8" s="6" t="s">
        <v>16</v>
      </c>
      <c r="B8" s="13">
        <v>130767.52399999984</v>
      </c>
      <c r="C8" s="13">
        <v>82936.838100000023</v>
      </c>
      <c r="D8" s="13">
        <v>47830.685899999989</v>
      </c>
      <c r="E8" s="14"/>
      <c r="F8" s="13">
        <v>4386.1855999999989</v>
      </c>
      <c r="G8" s="13">
        <v>2127.5209</v>
      </c>
      <c r="H8" s="13">
        <v>2258.6646999999998</v>
      </c>
      <c r="I8" s="14"/>
      <c r="J8" s="13">
        <v>126381.33839999983</v>
      </c>
      <c r="K8" s="13">
        <v>80809.317200000049</v>
      </c>
      <c r="L8" s="13">
        <v>45572.021199999988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2.5" customHeight="1" x14ac:dyDescent="0.35">
      <c r="A9" s="10" t="s">
        <v>17</v>
      </c>
      <c r="B9" s="15">
        <v>130767.52399999984</v>
      </c>
      <c r="C9" s="15">
        <v>82936.838100000023</v>
      </c>
      <c r="D9" s="15">
        <v>47830.685899999989</v>
      </c>
      <c r="E9" s="16"/>
      <c r="F9" s="15">
        <v>4386.1855999999989</v>
      </c>
      <c r="G9" s="15">
        <v>2127.5209</v>
      </c>
      <c r="H9" s="29">
        <v>2258.6646999999998</v>
      </c>
      <c r="I9" s="30"/>
      <c r="J9" s="29">
        <v>126381.33839999983</v>
      </c>
      <c r="K9" s="29">
        <v>80809.317200000049</v>
      </c>
      <c r="L9" s="29">
        <v>45572.021199999988</v>
      </c>
      <c r="N9" s="24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2.5" customHeight="1" x14ac:dyDescent="0.35">
      <c r="A10" s="6" t="s">
        <v>18</v>
      </c>
      <c r="B10" s="13">
        <f t="shared" ref="B10:L10" si="0">SUM(B11:B21)</f>
        <v>105250.70400000001</v>
      </c>
      <c r="C10" s="13">
        <f t="shared" si="0"/>
        <v>49861.097699999998</v>
      </c>
      <c r="D10" s="13">
        <f t="shared" si="0"/>
        <v>55389.606299999992</v>
      </c>
      <c r="E10" s="13"/>
      <c r="F10" s="13">
        <f t="shared" si="0"/>
        <v>50095.616599999994</v>
      </c>
      <c r="G10" s="13">
        <f t="shared" si="0"/>
        <v>23999.843699999998</v>
      </c>
      <c r="H10" s="31">
        <f t="shared" si="0"/>
        <v>26095.772900000004</v>
      </c>
      <c r="I10" s="31"/>
      <c r="J10" s="31">
        <f t="shared" si="0"/>
        <v>55155.087399999989</v>
      </c>
      <c r="K10" s="31">
        <f t="shared" si="0"/>
        <v>25861.254000000001</v>
      </c>
      <c r="L10" s="31">
        <f t="shared" si="0"/>
        <v>29293.8334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2.5" customHeight="1" x14ac:dyDescent="0.35">
      <c r="A11" s="7" t="s">
        <v>14</v>
      </c>
      <c r="B11" s="15">
        <v>21503.038000000004</v>
      </c>
      <c r="C11" s="15">
        <v>7265.410499999999</v>
      </c>
      <c r="D11" s="15">
        <v>14237.627499999993</v>
      </c>
      <c r="E11" s="16"/>
      <c r="F11" s="15">
        <v>10590.105299999999</v>
      </c>
      <c r="G11" s="15">
        <v>4967.4223999999995</v>
      </c>
      <c r="H11" s="29">
        <v>5622.6828999999998</v>
      </c>
      <c r="I11" s="30"/>
      <c r="J11" s="29">
        <v>10912.932699999998</v>
      </c>
      <c r="K11" s="29">
        <v>2297.9881</v>
      </c>
      <c r="L11" s="29">
        <v>8614.9446000000025</v>
      </c>
      <c r="M11" s="28"/>
      <c r="N11" s="24"/>
      <c r="O11" s="2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2.5" customHeight="1" x14ac:dyDescent="0.35">
      <c r="A12" s="7" t="s">
        <v>15</v>
      </c>
      <c r="B12" s="15">
        <v>8639.6122999999989</v>
      </c>
      <c r="C12" s="15">
        <v>7799.6630999999998</v>
      </c>
      <c r="D12" s="15">
        <v>839.94920000000002</v>
      </c>
      <c r="E12" s="16"/>
      <c r="F12" s="15">
        <v>2282.4885999999997</v>
      </c>
      <c r="G12" s="15">
        <v>1862.9053999999999</v>
      </c>
      <c r="H12" s="29">
        <v>419.58320000000003</v>
      </c>
      <c r="I12" s="30"/>
      <c r="J12" s="29">
        <v>6357.1236999999992</v>
      </c>
      <c r="K12" s="29">
        <v>5936.7577000000001</v>
      </c>
      <c r="L12" s="29">
        <v>420.36599999999999</v>
      </c>
      <c r="M12" s="28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2.5" customHeight="1" x14ac:dyDescent="0.35">
      <c r="A13" s="7" t="s">
        <v>19</v>
      </c>
      <c r="B13" s="15">
        <v>27728.087800000008</v>
      </c>
      <c r="C13" s="15">
        <v>11188.137099999998</v>
      </c>
      <c r="D13" s="15">
        <v>16539.950699999994</v>
      </c>
      <c r="E13" s="16"/>
      <c r="F13" s="15">
        <v>9428.6478999999963</v>
      </c>
      <c r="G13" s="15">
        <v>3590.8866999999996</v>
      </c>
      <c r="H13" s="29">
        <v>5837.7612000000008</v>
      </c>
      <c r="I13" s="30"/>
      <c r="J13" s="29">
        <v>18299.439899999998</v>
      </c>
      <c r="K13" s="29">
        <v>7597.2504000000008</v>
      </c>
      <c r="L13" s="29">
        <v>10702.1895</v>
      </c>
      <c r="M13" s="28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2.5" customHeight="1" x14ac:dyDescent="0.35">
      <c r="A14" s="7" t="s">
        <v>20</v>
      </c>
      <c r="B14" s="15">
        <v>2793.7772999999997</v>
      </c>
      <c r="C14" s="15">
        <v>2793.7772999999997</v>
      </c>
      <c r="D14" s="34" t="s">
        <v>29</v>
      </c>
      <c r="E14" s="17"/>
      <c r="F14" s="15">
        <v>1454.9857</v>
      </c>
      <c r="G14" s="15">
        <v>1454.9857</v>
      </c>
      <c r="H14" s="34" t="s">
        <v>29</v>
      </c>
      <c r="I14" s="32"/>
      <c r="J14" s="29">
        <v>1338.7916</v>
      </c>
      <c r="K14" s="29">
        <v>1338.7916</v>
      </c>
      <c r="L14" s="34" t="s">
        <v>29</v>
      </c>
      <c r="M14" s="28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22.5" customHeight="1" x14ac:dyDescent="0.35">
      <c r="A15" s="7" t="s">
        <v>21</v>
      </c>
      <c r="B15" s="15">
        <v>7758.2966999999999</v>
      </c>
      <c r="C15" s="15">
        <v>2216.3319999999999</v>
      </c>
      <c r="D15" s="15">
        <v>5541.9646999999995</v>
      </c>
      <c r="E15" s="16"/>
      <c r="F15" s="15">
        <v>882.39080000000001</v>
      </c>
      <c r="G15" s="15">
        <v>140.4453</v>
      </c>
      <c r="H15" s="29">
        <v>741.94550000000004</v>
      </c>
      <c r="I15" s="30"/>
      <c r="J15" s="29">
        <v>6875.9058999999988</v>
      </c>
      <c r="K15" s="29">
        <v>2075.8867</v>
      </c>
      <c r="L15" s="29">
        <v>4800.0191999999988</v>
      </c>
      <c r="M15" s="28"/>
      <c r="N15" s="24"/>
      <c r="O15" s="24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2.5" customHeight="1" x14ac:dyDescent="0.35">
      <c r="A16" s="10" t="s">
        <v>11</v>
      </c>
      <c r="B16" s="18">
        <v>11284.771400000003</v>
      </c>
      <c r="C16" s="18">
        <v>7538.1206999999986</v>
      </c>
      <c r="D16" s="18">
        <v>3746.6506999999997</v>
      </c>
      <c r="E16" s="16"/>
      <c r="F16" s="18">
        <v>11122.448100000001</v>
      </c>
      <c r="G16" s="18">
        <v>7486.9791999999989</v>
      </c>
      <c r="H16" s="33">
        <v>3635.4688999999998</v>
      </c>
      <c r="I16" s="30"/>
      <c r="J16" s="33">
        <v>162.32329999999999</v>
      </c>
      <c r="K16" s="33">
        <v>51.141500000000001</v>
      </c>
      <c r="L16" s="33">
        <v>111.1818</v>
      </c>
      <c r="M16" s="28"/>
      <c r="N16" s="24"/>
      <c r="O16" s="24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22.5" customHeight="1" x14ac:dyDescent="0.35">
      <c r="A17" s="7" t="s">
        <v>0</v>
      </c>
      <c r="B17" s="18">
        <v>7844.2725</v>
      </c>
      <c r="C17" s="18">
        <v>2542.2631000000006</v>
      </c>
      <c r="D17" s="18">
        <v>5302.0093999999999</v>
      </c>
      <c r="E17" s="16"/>
      <c r="F17" s="18">
        <v>7730.5545000000002</v>
      </c>
      <c r="G17" s="18">
        <v>2428.5451000000003</v>
      </c>
      <c r="H17" s="33">
        <v>5302.0093999999999</v>
      </c>
      <c r="I17" s="30"/>
      <c r="J17" s="33">
        <v>113.718</v>
      </c>
      <c r="K17" s="33">
        <v>113.718</v>
      </c>
      <c r="L17" s="34" t="s">
        <v>29</v>
      </c>
      <c r="M17" s="28"/>
      <c r="N17" s="24"/>
      <c r="O17" s="24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2.5" customHeight="1" x14ac:dyDescent="0.35">
      <c r="A18" s="7" t="s">
        <v>27</v>
      </c>
      <c r="B18" s="18">
        <v>3396.3668000000002</v>
      </c>
      <c r="C18" s="18">
        <v>510.47519999999997</v>
      </c>
      <c r="D18" s="18">
        <v>2885.8916000000004</v>
      </c>
      <c r="E18" s="16"/>
      <c r="F18" s="18">
        <v>3163.8686000000002</v>
      </c>
      <c r="G18" s="18">
        <v>510.47519999999997</v>
      </c>
      <c r="H18" s="33">
        <v>2653.3934000000004</v>
      </c>
      <c r="I18" s="30"/>
      <c r="J18" s="33">
        <v>232.4982</v>
      </c>
      <c r="K18" s="34" t="s">
        <v>29</v>
      </c>
      <c r="L18" s="33">
        <v>232.4982</v>
      </c>
      <c r="M18" s="28"/>
      <c r="N18" s="24"/>
      <c r="O18" s="24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22.5" customHeight="1" x14ac:dyDescent="0.35">
      <c r="A19" s="7" t="s">
        <v>28</v>
      </c>
      <c r="B19" s="18">
        <v>1053.7658999999999</v>
      </c>
      <c r="C19" s="18">
        <v>708.64480000000003</v>
      </c>
      <c r="D19" s="18">
        <v>345.12109999999996</v>
      </c>
      <c r="E19" s="16"/>
      <c r="F19" s="34" t="s">
        <v>29</v>
      </c>
      <c r="G19" s="34" t="s">
        <v>29</v>
      </c>
      <c r="H19" s="34" t="s">
        <v>29</v>
      </c>
      <c r="I19" s="30"/>
      <c r="J19" s="33">
        <v>1053.7658999999999</v>
      </c>
      <c r="K19" s="33">
        <v>708.64480000000003</v>
      </c>
      <c r="L19" s="33">
        <v>345.12109999999996</v>
      </c>
      <c r="M19" s="28"/>
      <c r="N19" s="24"/>
      <c r="O19" s="24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2.5" customHeight="1" x14ac:dyDescent="0.35">
      <c r="A20" s="7" t="s">
        <v>26</v>
      </c>
      <c r="B20" s="27">
        <v>13248.715300000002</v>
      </c>
      <c r="C20" s="27">
        <v>7298.2739000000001</v>
      </c>
      <c r="D20" s="27">
        <v>5950.4414000000006</v>
      </c>
      <c r="E20" s="16"/>
      <c r="F20" s="27">
        <v>3440.1270999999997</v>
      </c>
      <c r="G20" s="27">
        <v>1557.1986999999999</v>
      </c>
      <c r="H20" s="27">
        <v>1882.9284</v>
      </c>
      <c r="I20" s="27"/>
      <c r="J20" s="27">
        <v>9808.5881999999983</v>
      </c>
      <c r="K20" s="27">
        <v>5741.0751999999993</v>
      </c>
      <c r="L20" s="27">
        <v>4067.5129999999995</v>
      </c>
      <c r="M20" s="28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22.5" hidden="1" customHeight="1" x14ac:dyDescent="0.35">
      <c r="A21" s="7" t="s">
        <v>24</v>
      </c>
      <c r="B21" s="19" t="s">
        <v>25</v>
      </c>
      <c r="C21" s="19" t="s">
        <v>25</v>
      </c>
      <c r="D21" s="19" t="s">
        <v>25</v>
      </c>
      <c r="E21" s="19"/>
      <c r="F21" s="19" t="s">
        <v>25</v>
      </c>
      <c r="G21" s="19" t="s">
        <v>25</v>
      </c>
      <c r="H21" s="19" t="s">
        <v>25</v>
      </c>
      <c r="I21" s="19"/>
      <c r="J21" s="19" t="s">
        <v>25</v>
      </c>
      <c r="K21" s="19" t="s">
        <v>25</v>
      </c>
      <c r="L21" s="19" t="s">
        <v>25</v>
      </c>
      <c r="M21" s="26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2.5" customHeight="1" x14ac:dyDescent="0.35">
      <c r="A22" s="7"/>
      <c r="B22" s="36" t="s">
        <v>10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22.5" customHeight="1" x14ac:dyDescent="0.35">
      <c r="A23" s="6" t="s">
        <v>1</v>
      </c>
      <c r="B23" s="20">
        <v>100</v>
      </c>
      <c r="C23" s="20">
        <v>100</v>
      </c>
      <c r="D23" s="20">
        <v>100</v>
      </c>
      <c r="E23" s="20"/>
      <c r="F23" s="20">
        <v>100</v>
      </c>
      <c r="G23" s="20">
        <v>100</v>
      </c>
      <c r="H23" s="20">
        <v>100</v>
      </c>
      <c r="I23" s="20"/>
      <c r="J23" s="20">
        <v>100</v>
      </c>
      <c r="K23" s="20">
        <v>100</v>
      </c>
      <c r="L23" s="20">
        <v>100</v>
      </c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22.5" customHeight="1" x14ac:dyDescent="0.35">
      <c r="A24" s="6" t="s">
        <v>16</v>
      </c>
      <c r="B24" s="21">
        <f>(B8*100)/$B$7</f>
        <v>55.405688411489876</v>
      </c>
      <c r="C24" s="21">
        <f>(C8*100)/$C$7</f>
        <v>62.453409083787882</v>
      </c>
      <c r="D24" s="21">
        <f t="shared" ref="D24:D29" si="1">(D8*100)/$D$7</f>
        <v>46.338452333891063</v>
      </c>
      <c r="E24" s="21"/>
      <c r="F24" s="21">
        <f t="shared" ref="F24:F33" si="2">(F8*100)/$F$7</f>
        <v>8.0507351498735833</v>
      </c>
      <c r="G24" s="21">
        <f t="shared" ref="G24:G33" si="3">(G8*100)/$G$7</f>
        <v>8.1428836492755181</v>
      </c>
      <c r="H24" s="21">
        <f t="shared" ref="H24:H29" si="4">(H8*100)/$H$7</f>
        <v>7.9658243688811483</v>
      </c>
      <c r="I24" s="21"/>
      <c r="J24" s="21">
        <f t="shared" ref="J24:J33" si="5">(J8*100)/$J$7</f>
        <v>69.61761962815946</v>
      </c>
      <c r="K24" s="21">
        <f t="shared" ref="K24:K33" si="6">(K8*100)/$K$7</f>
        <v>75.755961828017305</v>
      </c>
      <c r="L24" s="21">
        <f t="shared" ref="L24:L29" si="7">(L8*100)/$L$7</f>
        <v>60.871570148349043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22.5" customHeight="1" x14ac:dyDescent="0.35">
      <c r="A25" s="10" t="s">
        <v>17</v>
      </c>
      <c r="B25" s="22">
        <f>(B9*100)/$B$7</f>
        <v>55.405688411489876</v>
      </c>
      <c r="C25" s="22">
        <f>(C9*100)/$C$7</f>
        <v>62.453409083787882</v>
      </c>
      <c r="D25" s="22">
        <f t="shared" si="1"/>
        <v>46.338452333891063</v>
      </c>
      <c r="E25" s="22"/>
      <c r="F25" s="22">
        <f t="shared" si="2"/>
        <v>8.0507351498735833</v>
      </c>
      <c r="G25" s="22">
        <f t="shared" si="3"/>
        <v>8.1428836492755181</v>
      </c>
      <c r="H25" s="22">
        <f t="shared" si="4"/>
        <v>7.9658243688811483</v>
      </c>
      <c r="I25" s="22"/>
      <c r="J25" s="22">
        <f t="shared" si="5"/>
        <v>69.61761962815946</v>
      </c>
      <c r="K25" s="22">
        <f t="shared" si="6"/>
        <v>75.755961828017305</v>
      </c>
      <c r="L25" s="22">
        <f t="shared" si="7"/>
        <v>60.871570148349043</v>
      </c>
      <c r="N25" s="24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2.5" customHeight="1" x14ac:dyDescent="0.35">
      <c r="A26" s="6" t="s">
        <v>18</v>
      </c>
      <c r="B26" s="21">
        <f>SUM(B27:B37)</f>
        <v>44.594311588510003</v>
      </c>
      <c r="C26" s="21">
        <f>SUM(C27:C37)</f>
        <v>37.546590916212111</v>
      </c>
      <c r="D26" s="21">
        <f t="shared" si="1"/>
        <v>53.661547666109094</v>
      </c>
      <c r="E26" s="21"/>
      <c r="F26" s="21">
        <f t="shared" si="2"/>
        <v>91.949264850126397</v>
      </c>
      <c r="G26" s="21">
        <f t="shared" si="3"/>
        <v>91.857116350724468</v>
      </c>
      <c r="H26" s="21">
        <f t="shared" si="4"/>
        <v>92.034175631118842</v>
      </c>
      <c r="I26" s="21"/>
      <c r="J26" s="21">
        <f t="shared" si="5"/>
        <v>30.382380371840526</v>
      </c>
      <c r="K26" s="21">
        <f t="shared" si="6"/>
        <v>24.244038171982705</v>
      </c>
      <c r="L26" s="21">
        <f t="shared" si="7"/>
        <v>39.128429851650957</v>
      </c>
      <c r="N26" s="24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22.5" customHeight="1" x14ac:dyDescent="0.35">
      <c r="A27" s="7" t="s">
        <v>14</v>
      </c>
      <c r="B27" s="22">
        <f t="shared" ref="B27:B33" si="8">(B11*100)/$B$7</f>
        <v>9.1107530897994842</v>
      </c>
      <c r="C27" s="22">
        <f t="shared" ref="C27:C33" si="9">(C11*100)/$C$7</f>
        <v>5.4710266814252675</v>
      </c>
      <c r="D27" s="22">
        <f t="shared" si="1"/>
        <v>13.79343847662545</v>
      </c>
      <c r="E27" s="22">
        <f t="shared" ref="E27:I27" si="10">(E11*100)/$B$7</f>
        <v>0</v>
      </c>
      <c r="F27" s="22">
        <f t="shared" si="2"/>
        <v>19.437876267609958</v>
      </c>
      <c r="G27" s="22">
        <f t="shared" si="3"/>
        <v>19.012336207839343</v>
      </c>
      <c r="H27" s="22">
        <f t="shared" si="4"/>
        <v>19.829992678112575</v>
      </c>
      <c r="I27" s="22">
        <f t="shared" si="10"/>
        <v>0</v>
      </c>
      <c r="J27" s="22">
        <f t="shared" si="5"/>
        <v>6.0114286440908913</v>
      </c>
      <c r="K27" s="22">
        <f t="shared" si="6"/>
        <v>2.1542849861480815</v>
      </c>
      <c r="L27" s="22">
        <f t="shared" si="7"/>
        <v>11.507174593850163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2.5" customHeight="1" x14ac:dyDescent="0.35">
      <c r="A28" s="7" t="s">
        <v>15</v>
      </c>
      <c r="B28" s="22">
        <f t="shared" si="8"/>
        <v>3.6605699369965583</v>
      </c>
      <c r="C28" s="22">
        <f t="shared" si="9"/>
        <v>5.8733315793000429</v>
      </c>
      <c r="D28" s="22">
        <f t="shared" si="1"/>
        <v>0.81374425715876963</v>
      </c>
      <c r="E28" s="22">
        <f t="shared" ref="E28" si="11">(E12*100)/$B$7</f>
        <v>0</v>
      </c>
      <c r="F28" s="22">
        <f t="shared" si="2"/>
        <v>4.1894513540890168</v>
      </c>
      <c r="G28" s="22">
        <f t="shared" si="3"/>
        <v>7.130093021322172</v>
      </c>
      <c r="H28" s="22">
        <f t="shared" si="4"/>
        <v>1.4797796588989653</v>
      </c>
      <c r="I28" s="22">
        <f t="shared" ref="I28" si="12">(I12*100)/$B$7</f>
        <v>0</v>
      </c>
      <c r="J28" s="22">
        <f t="shared" si="5"/>
        <v>3.5018446969996497</v>
      </c>
      <c r="K28" s="22">
        <f t="shared" si="6"/>
        <v>5.5655066183802324</v>
      </c>
      <c r="L28" s="22">
        <f t="shared" si="7"/>
        <v>0.56149228810112328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2.5" customHeight="1" x14ac:dyDescent="0.35">
      <c r="A29" s="7" t="s">
        <v>19</v>
      </c>
      <c r="B29" s="22">
        <f t="shared" si="8"/>
        <v>11.748282340294493</v>
      </c>
      <c r="C29" s="22">
        <f t="shared" si="9"/>
        <v>8.4249329875502443</v>
      </c>
      <c r="D29" s="22">
        <f t="shared" si="1"/>
        <v>16.023933228121614</v>
      </c>
      <c r="E29" s="22">
        <f t="shared" ref="E29" si="13">(E13*100)/$B$7</f>
        <v>0</v>
      </c>
      <c r="F29" s="22">
        <f t="shared" si="2"/>
        <v>17.306049945609171</v>
      </c>
      <c r="G29" s="22">
        <f t="shared" si="3"/>
        <v>13.743776898187427</v>
      </c>
      <c r="H29" s="22">
        <f t="shared" si="4"/>
        <v>20.588527560849943</v>
      </c>
      <c r="I29" s="22">
        <f t="shared" ref="I29" si="14">(I13*100)/$B$7</f>
        <v>0</v>
      </c>
      <c r="J29" s="22">
        <f t="shared" si="5"/>
        <v>10.08031298366568</v>
      </c>
      <c r="K29" s="22">
        <f t="shared" si="6"/>
        <v>7.1221615432767065</v>
      </c>
      <c r="L29" s="22">
        <f t="shared" si="7"/>
        <v>14.295154389381672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2.5" customHeight="1" x14ac:dyDescent="0.35">
      <c r="A30" s="7" t="s">
        <v>20</v>
      </c>
      <c r="B30" s="22">
        <f t="shared" si="8"/>
        <v>1.183712513933457</v>
      </c>
      <c r="C30" s="22">
        <f t="shared" si="9"/>
        <v>2.1037806673498003</v>
      </c>
      <c r="D30" s="34" t="s">
        <v>29</v>
      </c>
      <c r="E30" s="22">
        <f t="shared" ref="E30" si="15">(E14*100)/$B$7</f>
        <v>0</v>
      </c>
      <c r="F30" s="22">
        <f t="shared" si="2"/>
        <v>2.6705902544464655</v>
      </c>
      <c r="G30" s="22">
        <f t="shared" si="3"/>
        <v>5.5688192141659787</v>
      </c>
      <c r="H30" s="34" t="s">
        <v>29</v>
      </c>
      <c r="I30" s="22">
        <f t="shared" ref="I30" si="16">(I14*100)/$B$7</f>
        <v>0</v>
      </c>
      <c r="J30" s="22">
        <f t="shared" si="5"/>
        <v>0.73747821909579603</v>
      </c>
      <c r="K30" s="22">
        <f t="shared" si="6"/>
        <v>1.2550711831193415</v>
      </c>
      <c r="L30" s="34" t="s">
        <v>29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22.5" customHeight="1" x14ac:dyDescent="0.35">
      <c r="A31" s="7" t="s">
        <v>21</v>
      </c>
      <c r="B31" s="22">
        <f t="shared" si="8"/>
        <v>3.2871599646108671</v>
      </c>
      <c r="C31" s="22">
        <f t="shared" si="9"/>
        <v>1.6689506404210233</v>
      </c>
      <c r="D31" s="22">
        <f>(D15*100)/$D$7</f>
        <v>5.3690651148922139</v>
      </c>
      <c r="E31" s="22">
        <f t="shared" ref="E31" si="17">(E15*100)/$B$7</f>
        <v>0</v>
      </c>
      <c r="F31" s="22">
        <f t="shared" si="2"/>
        <v>1.6196064821071576</v>
      </c>
      <c r="G31" s="22">
        <f t="shared" si="3"/>
        <v>0.53754101169468893</v>
      </c>
      <c r="H31" s="22">
        <f>(H15*100)/$H$7</f>
        <v>2.6166821238591584</v>
      </c>
      <c r="I31" s="22">
        <f t="shared" ref="I31" si="18">(I15*100)/$B$7</f>
        <v>0</v>
      </c>
      <c r="J31" s="22">
        <f t="shared" si="5"/>
        <v>3.7876177575376744</v>
      </c>
      <c r="K31" s="22">
        <f t="shared" si="6"/>
        <v>1.94607254526448</v>
      </c>
      <c r="L31" s="22">
        <f>(L15*100)/$L$7</f>
        <v>6.4114932309875741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2.5" customHeight="1" x14ac:dyDescent="0.35">
      <c r="A32" s="10" t="s">
        <v>11</v>
      </c>
      <c r="B32" s="22">
        <f t="shared" si="8"/>
        <v>4.7813135009216303</v>
      </c>
      <c r="C32" s="22">
        <f t="shared" si="9"/>
        <v>5.6763839396967466</v>
      </c>
      <c r="D32" s="22">
        <f>(D16*100)/$D$7</f>
        <v>3.6297617650030309</v>
      </c>
      <c r="E32" s="22">
        <f t="shared" ref="E32" si="19">(E16*100)/$B$7</f>
        <v>0</v>
      </c>
      <c r="F32" s="22">
        <f t="shared" si="2"/>
        <v>20.414978306279306</v>
      </c>
      <c r="G32" s="22">
        <f t="shared" si="3"/>
        <v>28.65569993232306</v>
      </c>
      <c r="H32" s="22">
        <f>(H16*100)/$H$7</f>
        <v>12.821516516342397</v>
      </c>
      <c r="I32" s="22">
        <f t="shared" ref="I32" si="20">(I16*100)/$B$7</f>
        <v>0</v>
      </c>
      <c r="J32" s="22">
        <f t="shared" si="5"/>
        <v>8.9416379817256544E-2</v>
      </c>
      <c r="K32" s="22">
        <f t="shared" si="6"/>
        <v>4.7943401281796062E-2</v>
      </c>
      <c r="L32" s="22">
        <f>(L16*100)/$L$7</f>
        <v>0.14850802224062237</v>
      </c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22.5" customHeight="1" x14ac:dyDescent="0.55000000000000004">
      <c r="A33" s="7" t="s">
        <v>0</v>
      </c>
      <c r="B33" s="22">
        <f t="shared" si="8"/>
        <v>3.3235875747698587</v>
      </c>
      <c r="C33" s="22">
        <f t="shared" si="9"/>
        <v>1.9143845005458284</v>
      </c>
      <c r="D33" s="22">
        <f>(D17*100)/$D$7</f>
        <v>5.1365959996769011</v>
      </c>
      <c r="E33" s="22">
        <f t="shared" ref="E33:E35" si="21">(E17*100)/$B$7</f>
        <v>0</v>
      </c>
      <c r="F33" s="22">
        <f t="shared" si="2"/>
        <v>14.189241522557419</v>
      </c>
      <c r="G33" s="22">
        <f t="shared" si="3"/>
        <v>9.2950251094211023</v>
      </c>
      <c r="H33" s="22">
        <f>(H17*100)/$H$7</f>
        <v>18.699046247350001</v>
      </c>
      <c r="I33" s="22">
        <f t="shared" ref="I33:I35" si="22">(I17*100)/$B$7</f>
        <v>0</v>
      </c>
      <c r="J33" s="22">
        <f t="shared" si="5"/>
        <v>6.2641973641854143E-2</v>
      </c>
      <c r="K33" s="22">
        <f t="shared" si="6"/>
        <v>0.10660672266091697</v>
      </c>
      <c r="L33" s="34" t="s">
        <v>29</v>
      </c>
      <c r="R33" s="26"/>
    </row>
    <row r="34" spans="1:26" ht="22.5" customHeight="1" x14ac:dyDescent="0.55000000000000004">
      <c r="A34" s="7" t="s">
        <v>27</v>
      </c>
      <c r="B34" s="22">
        <f t="shared" ref="B34:B35" si="23">(B18*100)/$B$7</f>
        <v>1.4390273280079022</v>
      </c>
      <c r="C34" s="22">
        <f t="shared" ref="C34:C35" si="24">(C18*100)/$C$7</f>
        <v>0.38439995089140522</v>
      </c>
      <c r="D34" s="22">
        <f t="shared" ref="D34:D35" si="25">(D18*100)/$D$7</f>
        <v>2.7958568402502597</v>
      </c>
      <c r="E34" s="22">
        <f t="shared" si="21"/>
        <v>0</v>
      </c>
      <c r="F34" s="22">
        <f t="shared" ref="F34" si="26">(F18*100)/$F$7</f>
        <v>5.8072025378044501</v>
      </c>
      <c r="G34" s="22">
        <f t="shared" ref="G34" si="27">(G18*100)/$G$7</f>
        <v>1.9537952174479931</v>
      </c>
      <c r="H34" s="22">
        <f t="shared" ref="H34" si="28">(H18*100)/$H$7</f>
        <v>9.3579475545654951</v>
      </c>
      <c r="I34" s="22">
        <f t="shared" si="22"/>
        <v>0</v>
      </c>
      <c r="J34" s="22">
        <f t="shared" ref="J34:J35" si="29">(J18*100)/$J$7</f>
        <v>0.12807247855377804</v>
      </c>
      <c r="K34" s="34" t="s">
        <v>29</v>
      </c>
      <c r="L34" s="22">
        <f t="shared" ref="L34:L35" si="30">(L18*100)/$L$7</f>
        <v>0.31055305685377166</v>
      </c>
      <c r="R34" s="26"/>
    </row>
    <row r="35" spans="1:26" ht="22.5" customHeight="1" x14ac:dyDescent="0.55000000000000004">
      <c r="A35" s="7" t="s">
        <v>28</v>
      </c>
      <c r="B35" s="22">
        <f t="shared" si="23"/>
        <v>0.44647648994297134</v>
      </c>
      <c r="C35" s="22">
        <f t="shared" si="24"/>
        <v>0.53362636680381281</v>
      </c>
      <c r="D35" s="22">
        <f t="shared" si="25"/>
        <v>0.33435392658189017</v>
      </c>
      <c r="E35" s="22">
        <f t="shared" si="21"/>
        <v>0</v>
      </c>
      <c r="F35" s="34" t="s">
        <v>29</v>
      </c>
      <c r="G35" s="34" t="s">
        <v>29</v>
      </c>
      <c r="H35" s="34" t="s">
        <v>29</v>
      </c>
      <c r="I35" s="22">
        <f t="shared" si="22"/>
        <v>0</v>
      </c>
      <c r="J35" s="22">
        <f t="shared" si="29"/>
        <v>0.58047077624021426</v>
      </c>
      <c r="K35" s="22">
        <f t="shared" ref="K35" si="31">(K19*100)/$K$7</f>
        <v>0.66433018219368067</v>
      </c>
      <c r="L35" s="22">
        <f t="shared" si="30"/>
        <v>0.46098598866458407</v>
      </c>
      <c r="R35" s="26"/>
    </row>
    <row r="36" spans="1:26" ht="22.5" customHeight="1" x14ac:dyDescent="0.55000000000000004">
      <c r="A36" s="8" t="s">
        <v>26</v>
      </c>
      <c r="B36" s="9">
        <f t="shared" ref="B36" si="32">(B20*100)/$B$7</f>
        <v>5.6134288492327782</v>
      </c>
      <c r="C36" s="9">
        <f t="shared" ref="C36" si="33">(C20*100)/$C$7</f>
        <v>5.4957736022279331</v>
      </c>
      <c r="D36" s="9">
        <f t="shared" ref="D36" si="34">(D20*100)/$D$7</f>
        <v>5.7647980577989593</v>
      </c>
      <c r="E36" s="9">
        <f t="shared" ref="E36" si="35">(E20*100)/$B$7</f>
        <v>0</v>
      </c>
      <c r="F36" s="9">
        <f t="shared" ref="F36" si="36">(F20*100)/$F$7</f>
        <v>6.3142681796234701</v>
      </c>
      <c r="G36" s="9">
        <f t="shared" ref="G36" si="37">(G20*100)/$G$7</f>
        <v>5.9600297383227083</v>
      </c>
      <c r="H36" s="9">
        <f t="shared" ref="H36" si="38">(H20*100)/$H$7</f>
        <v>6.640683291140288</v>
      </c>
      <c r="I36" s="9">
        <f t="shared" ref="I36" si="39">(I20*100)/$B$7</f>
        <v>0</v>
      </c>
      <c r="J36" s="9">
        <f t="shared" ref="J36" si="40">(J20*100)/$J$7</f>
        <v>5.4030964621977295</v>
      </c>
      <c r="K36" s="9">
        <f t="shared" ref="K36" si="41">(K20*100)/$K$7</f>
        <v>5.3820609896574707</v>
      </c>
      <c r="L36" s="9">
        <f t="shared" ref="L36" si="42">(L20*100)/$L$7</f>
        <v>5.4330682815714493</v>
      </c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22.5" hidden="1" customHeight="1" x14ac:dyDescent="0.55000000000000004">
      <c r="A37" s="8" t="s">
        <v>24</v>
      </c>
      <c r="B37" s="9" t="s">
        <v>25</v>
      </c>
      <c r="C37" s="9" t="s">
        <v>25</v>
      </c>
      <c r="D37" s="9" t="s">
        <v>25</v>
      </c>
      <c r="E37" s="9"/>
      <c r="F37" s="9" t="s">
        <v>25</v>
      </c>
      <c r="G37" s="9" t="s">
        <v>25</v>
      </c>
      <c r="H37" s="9" t="s">
        <v>25</v>
      </c>
      <c r="I37" s="9"/>
      <c r="J37" s="9" t="s">
        <v>25</v>
      </c>
      <c r="K37" s="9" t="s">
        <v>25</v>
      </c>
      <c r="L37" s="9" t="s">
        <v>25</v>
      </c>
    </row>
    <row r="38" spans="1:26" ht="21" customHeight="1" x14ac:dyDescent="0.55000000000000004">
      <c r="A38" s="1" t="s">
        <v>12</v>
      </c>
    </row>
    <row r="39" spans="1:26" ht="21" customHeight="1" x14ac:dyDescent="0.55000000000000004">
      <c r="A39" s="1" t="s">
        <v>13</v>
      </c>
    </row>
    <row r="40" spans="1:26" ht="21" customHeight="1" x14ac:dyDescent="0.55000000000000004">
      <c r="A40" s="1" t="s">
        <v>31</v>
      </c>
    </row>
    <row r="41" spans="1:26" s="41" customFormat="1" ht="20.25" customHeight="1" x14ac:dyDescent="0.55000000000000004">
      <c r="A41" s="40" t="s">
        <v>33</v>
      </c>
    </row>
    <row r="42" spans="1:26" ht="21" customHeight="1" x14ac:dyDescent="0.55000000000000004">
      <c r="A42" s="35" t="s">
        <v>30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</sheetData>
  <mergeCells count="8">
    <mergeCell ref="A42:L42"/>
    <mergeCell ref="B22:L22"/>
    <mergeCell ref="A1:L1"/>
    <mergeCell ref="B6:L6"/>
    <mergeCell ref="A4:A5"/>
    <mergeCell ref="B4:D4"/>
    <mergeCell ref="F4:H4"/>
    <mergeCell ref="J4:L4"/>
  </mergeCells>
  <phoneticPr fontId="1" type="noConversion"/>
  <pageMargins left="1" right="0.78740157480314998" top="0.78740157480314998" bottom="0.39370078740157499" header="0.31496062992126" footer="0.31496062992126"/>
  <pageSetup paperSize="9" scale="88" orientation="portrait" horizontalDpi="300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2021-01-20T01:55:00Z</cp:lastPrinted>
  <dcterms:created xsi:type="dcterms:W3CDTF">2007-01-26T23:53:31Z</dcterms:created>
  <dcterms:modified xsi:type="dcterms:W3CDTF">2023-01-11T04:21:14Z</dcterms:modified>
</cp:coreProperties>
</file>