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โครงการสำรวจของสำนักงานสถิติแห่งชาติ\สำรวจภาวะการทำงานของประชากร\ปี 2565\Year65\ตารางอัพเวบ\"/>
    </mc:Choice>
  </mc:AlternateContent>
  <xr:revisionPtr revIDLastSave="0" documentId="13_ncr:1_{E68BFF9C-1842-4B53-8988-6A8BBFC9B5D0}" xr6:coauthVersionLast="47" xr6:coauthVersionMax="47" xr10:uidLastSave="{00000000-0000-0000-0000-000000000000}"/>
  <bookViews>
    <workbookView xWindow="-120" yWindow="-120" windowWidth="29040" windowHeight="15720" xr2:uid="{E78E883D-459A-4372-8C6E-2A03C8D12C8D}"/>
  </bookViews>
  <sheets>
    <sheet name="tab4" sheetId="1" r:id="rId1"/>
  </sheets>
  <definedNames>
    <definedName name="_xlnm.Print_Area" localSheetId="0">'tab4'!$A$1:$U$201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175" i="1" l="1"/>
  <c r="S175" i="1"/>
  <c r="R175" i="1"/>
  <c r="P175" i="1"/>
  <c r="O175" i="1"/>
  <c r="N175" i="1"/>
  <c r="L175" i="1"/>
  <c r="K175" i="1"/>
  <c r="J175" i="1"/>
  <c r="H175" i="1"/>
  <c r="G175" i="1"/>
  <c r="F175" i="1"/>
  <c r="T142" i="1"/>
  <c r="S142" i="1"/>
  <c r="R142" i="1"/>
  <c r="P142" i="1"/>
  <c r="O142" i="1"/>
  <c r="N142" i="1"/>
  <c r="L142" i="1"/>
  <c r="K142" i="1"/>
  <c r="J142" i="1"/>
  <c r="H142" i="1"/>
  <c r="G142" i="1"/>
  <c r="F142" i="1"/>
  <c r="T108" i="1"/>
  <c r="S108" i="1"/>
  <c r="R108" i="1"/>
  <c r="P108" i="1"/>
  <c r="O108" i="1"/>
  <c r="N108" i="1"/>
  <c r="L108" i="1"/>
  <c r="K108" i="1"/>
  <c r="J108" i="1"/>
  <c r="H108" i="1"/>
  <c r="G108" i="1"/>
  <c r="F108" i="1"/>
  <c r="D95" i="1"/>
  <c r="D195" i="1" s="1"/>
  <c r="C95" i="1"/>
  <c r="C195" i="1" s="1"/>
  <c r="D94" i="1"/>
  <c r="C94" i="1"/>
  <c r="D93" i="1"/>
  <c r="C93" i="1"/>
  <c r="D92" i="1"/>
  <c r="C92" i="1"/>
  <c r="B92" i="1" s="1"/>
  <c r="B192" i="1" s="1"/>
  <c r="D91" i="1"/>
  <c r="C91" i="1"/>
  <c r="D90" i="1"/>
  <c r="D190" i="1" s="1"/>
  <c r="C90" i="1"/>
  <c r="C190" i="1" s="1"/>
  <c r="D89" i="1"/>
  <c r="D189" i="1" s="1"/>
  <c r="C89" i="1"/>
  <c r="D88" i="1"/>
  <c r="C88" i="1"/>
  <c r="B88" i="1" s="1"/>
  <c r="B188" i="1" s="1"/>
  <c r="D87" i="1"/>
  <c r="C87" i="1"/>
  <c r="D86" i="1"/>
  <c r="C86" i="1"/>
  <c r="D85" i="1"/>
  <c r="D185" i="1" s="1"/>
  <c r="C85" i="1"/>
  <c r="D84" i="1"/>
  <c r="D184" i="1" s="1"/>
  <c r="C84" i="1"/>
  <c r="C184" i="1" s="1"/>
  <c r="D83" i="1"/>
  <c r="C83" i="1"/>
  <c r="D82" i="1"/>
  <c r="C82" i="1"/>
  <c r="D81" i="1"/>
  <c r="C81" i="1"/>
  <c r="D80" i="1"/>
  <c r="C80" i="1"/>
  <c r="B80" i="1"/>
  <c r="D79" i="1"/>
  <c r="D179" i="1" s="1"/>
  <c r="C79" i="1"/>
  <c r="C179" i="1" s="1"/>
  <c r="D78" i="1"/>
  <c r="C78" i="1"/>
  <c r="D77" i="1"/>
  <c r="C77" i="1"/>
  <c r="D76" i="1"/>
  <c r="C76" i="1"/>
  <c r="B76" i="1" s="1"/>
  <c r="B176" i="1" s="1"/>
  <c r="T75" i="1"/>
  <c r="D75" i="1" s="1"/>
  <c r="S75" i="1"/>
  <c r="R75" i="1"/>
  <c r="C75" i="1"/>
  <c r="B75" i="1" s="1"/>
  <c r="D61" i="1"/>
  <c r="D162" i="1" s="1"/>
  <c r="C61" i="1"/>
  <c r="D60" i="1"/>
  <c r="C60" i="1"/>
  <c r="B60" i="1" s="1"/>
  <c r="D59" i="1"/>
  <c r="C59" i="1"/>
  <c r="B59" i="1" s="1"/>
  <c r="D58" i="1"/>
  <c r="C58" i="1"/>
  <c r="D57" i="1"/>
  <c r="C57" i="1"/>
  <c r="B57" i="1" s="1"/>
  <c r="D56" i="1"/>
  <c r="C56" i="1"/>
  <c r="C157" i="1" s="1"/>
  <c r="D55" i="1"/>
  <c r="C55" i="1"/>
  <c r="B55" i="1" s="1"/>
  <c r="D54" i="1"/>
  <c r="C54" i="1"/>
  <c r="D53" i="1"/>
  <c r="C53" i="1"/>
  <c r="D52" i="1"/>
  <c r="C52" i="1"/>
  <c r="B52" i="1"/>
  <c r="D51" i="1"/>
  <c r="C51" i="1"/>
  <c r="B51" i="1" s="1"/>
  <c r="D50" i="1"/>
  <c r="C50" i="1"/>
  <c r="D49" i="1"/>
  <c r="C49" i="1"/>
  <c r="D48" i="1"/>
  <c r="C48" i="1"/>
  <c r="B48" i="1" s="1"/>
  <c r="D47" i="1"/>
  <c r="C47" i="1"/>
  <c r="B47" i="1" s="1"/>
  <c r="D46" i="1"/>
  <c r="C46" i="1"/>
  <c r="D45" i="1"/>
  <c r="D146" i="1" s="1"/>
  <c r="C45" i="1"/>
  <c r="C146" i="1" s="1"/>
  <c r="D44" i="1"/>
  <c r="C44" i="1"/>
  <c r="B44" i="1" s="1"/>
  <c r="D43" i="1"/>
  <c r="C43" i="1"/>
  <c r="B43" i="1" s="1"/>
  <c r="D42" i="1"/>
  <c r="C42" i="1"/>
  <c r="T41" i="1"/>
  <c r="D41" i="1" s="1"/>
  <c r="S41" i="1"/>
  <c r="R41" i="1"/>
  <c r="C41" i="1"/>
  <c r="D32" i="1"/>
  <c r="C32" i="1"/>
  <c r="B32" i="1" s="1"/>
  <c r="D31" i="1"/>
  <c r="C31" i="1"/>
  <c r="D28" i="1"/>
  <c r="C28" i="1"/>
  <c r="B28" i="1" s="1"/>
  <c r="D27" i="1"/>
  <c r="C27" i="1"/>
  <c r="B27" i="1"/>
  <c r="D26" i="1"/>
  <c r="C26" i="1"/>
  <c r="B26" i="1" s="1"/>
  <c r="D25" i="1"/>
  <c r="D125" i="1" s="1"/>
  <c r="C25" i="1"/>
  <c r="D24" i="1"/>
  <c r="C24" i="1"/>
  <c r="B24" i="1" s="1"/>
  <c r="D23" i="1"/>
  <c r="C23" i="1"/>
  <c r="B23" i="1"/>
  <c r="D22" i="1"/>
  <c r="C22" i="1"/>
  <c r="B22" i="1" s="1"/>
  <c r="D21" i="1"/>
  <c r="D121" i="1" s="1"/>
  <c r="C21" i="1"/>
  <c r="D20" i="1"/>
  <c r="C20" i="1"/>
  <c r="B20" i="1" s="1"/>
  <c r="D19" i="1"/>
  <c r="B19" i="1" s="1"/>
  <c r="C19" i="1"/>
  <c r="D18" i="1"/>
  <c r="C18" i="1"/>
  <c r="B18" i="1" s="1"/>
  <c r="D17" i="1"/>
  <c r="C17" i="1"/>
  <c r="B17" i="1" s="1"/>
  <c r="D16" i="1"/>
  <c r="C16" i="1"/>
  <c r="B16" i="1" s="1"/>
  <c r="D15" i="1"/>
  <c r="C15" i="1"/>
  <c r="B15" i="1"/>
  <c r="D14" i="1"/>
  <c r="C14" i="1"/>
  <c r="B14" i="1" s="1"/>
  <c r="D13" i="1"/>
  <c r="C13" i="1"/>
  <c r="B13" i="1" s="1"/>
  <c r="D12" i="1"/>
  <c r="C12" i="1"/>
  <c r="B12" i="1" s="1"/>
  <c r="D11" i="1"/>
  <c r="C11" i="1"/>
  <c r="B11" i="1"/>
  <c r="D10" i="1"/>
  <c r="C10" i="1"/>
  <c r="B10" i="1" s="1"/>
  <c r="D9" i="1"/>
  <c r="D109" i="1" s="1"/>
  <c r="C9" i="1"/>
  <c r="T8" i="1"/>
  <c r="D8" i="1" s="1"/>
  <c r="S8" i="1"/>
  <c r="C8" i="1" s="1"/>
  <c r="C128" i="1" s="1"/>
  <c r="R8" i="1"/>
  <c r="B21" i="1" l="1"/>
  <c r="C185" i="1"/>
  <c r="C110" i="1"/>
  <c r="C115" i="1"/>
  <c r="C153" i="1"/>
  <c r="C180" i="1"/>
  <c r="C191" i="1"/>
  <c r="C114" i="1"/>
  <c r="C111" i="1"/>
  <c r="C127" i="1"/>
  <c r="C143" i="1"/>
  <c r="C159" i="1"/>
  <c r="C186" i="1"/>
  <c r="C118" i="1"/>
  <c r="D111" i="1"/>
  <c r="D122" i="1"/>
  <c r="D143" i="1"/>
  <c r="B53" i="1"/>
  <c r="C181" i="1"/>
  <c r="C175" i="1" s="1"/>
  <c r="D186" i="1"/>
  <c r="C122" i="1"/>
  <c r="D117" i="1"/>
  <c r="C149" i="1"/>
  <c r="D154" i="1"/>
  <c r="C176" i="1"/>
  <c r="D181" i="1"/>
  <c r="C187" i="1"/>
  <c r="C192" i="1"/>
  <c r="C126" i="1"/>
  <c r="C123" i="1"/>
  <c r="C155" i="1"/>
  <c r="D176" i="1"/>
  <c r="C182" i="1"/>
  <c r="D187" i="1"/>
  <c r="D192" i="1"/>
  <c r="D118" i="1"/>
  <c r="B31" i="1"/>
  <c r="B49" i="1"/>
  <c r="C177" i="1"/>
  <c r="D182" i="1"/>
  <c r="C193" i="1"/>
  <c r="C150" i="1"/>
  <c r="C147" i="1"/>
  <c r="D113" i="1"/>
  <c r="C145" i="1"/>
  <c r="C161" i="1"/>
  <c r="D177" i="1"/>
  <c r="C183" i="1"/>
  <c r="C188" i="1"/>
  <c r="D193" i="1"/>
  <c r="C154" i="1"/>
  <c r="C119" i="1"/>
  <c r="C151" i="1"/>
  <c r="C178" i="1"/>
  <c r="D183" i="1"/>
  <c r="D188" i="1"/>
  <c r="C194" i="1"/>
  <c r="C158" i="1"/>
  <c r="B9" i="1"/>
  <c r="D114" i="1"/>
  <c r="B25" i="1"/>
  <c r="D132" i="1"/>
  <c r="B45" i="1"/>
  <c r="B56" i="1"/>
  <c r="B61" i="1"/>
  <c r="B162" i="1" s="1"/>
  <c r="D178" i="1"/>
  <c r="B84" i="1"/>
  <c r="B184" i="1" s="1"/>
  <c r="C189" i="1"/>
  <c r="D194" i="1"/>
  <c r="C162" i="1"/>
  <c r="D120" i="1"/>
  <c r="D152" i="1"/>
  <c r="D110" i="1"/>
  <c r="D115" i="1"/>
  <c r="D126" i="1"/>
  <c r="B180" i="1"/>
  <c r="D159" i="1"/>
  <c r="D155" i="1"/>
  <c r="D151" i="1"/>
  <c r="D147" i="1"/>
  <c r="B41" i="1"/>
  <c r="B150" i="1" s="1"/>
  <c r="D161" i="1"/>
  <c r="D157" i="1"/>
  <c r="D153" i="1"/>
  <c r="D149" i="1"/>
  <c r="D145" i="1"/>
  <c r="D158" i="1"/>
  <c r="D116" i="1"/>
  <c r="D148" i="1"/>
  <c r="D180" i="1"/>
  <c r="D191" i="1"/>
  <c r="D175" i="1" s="1"/>
  <c r="D112" i="1"/>
  <c r="D128" i="1"/>
  <c r="D144" i="1"/>
  <c r="D160" i="1"/>
  <c r="B113" i="1"/>
  <c r="D150" i="1"/>
  <c r="D127" i="1"/>
  <c r="D123" i="1"/>
  <c r="D119" i="1"/>
  <c r="B8" i="1"/>
  <c r="B115" i="1" s="1"/>
  <c r="D124" i="1"/>
  <c r="D156" i="1"/>
  <c r="B157" i="1"/>
  <c r="C112" i="1"/>
  <c r="C116" i="1"/>
  <c r="C120" i="1"/>
  <c r="C124" i="1"/>
  <c r="C144" i="1"/>
  <c r="C148" i="1"/>
  <c r="C152" i="1"/>
  <c r="C156" i="1"/>
  <c r="C160" i="1"/>
  <c r="B77" i="1"/>
  <c r="B177" i="1" s="1"/>
  <c r="B81" i="1"/>
  <c r="B181" i="1" s="1"/>
  <c r="B85" i="1"/>
  <c r="B185" i="1" s="1"/>
  <c r="B89" i="1"/>
  <c r="B189" i="1" s="1"/>
  <c r="B93" i="1"/>
  <c r="B193" i="1" s="1"/>
  <c r="C109" i="1"/>
  <c r="C113" i="1"/>
  <c r="C117" i="1"/>
  <c r="C121" i="1"/>
  <c r="C125" i="1"/>
  <c r="C132" i="1"/>
  <c r="B42" i="1"/>
  <c r="B46" i="1"/>
  <c r="B50" i="1"/>
  <c r="B151" i="1" s="1"/>
  <c r="B54" i="1"/>
  <c r="B58" i="1"/>
  <c r="B78" i="1"/>
  <c r="B178" i="1" s="1"/>
  <c r="B82" i="1"/>
  <c r="B182" i="1" s="1"/>
  <c r="B86" i="1"/>
  <c r="B186" i="1" s="1"/>
  <c r="B90" i="1"/>
  <c r="B190" i="1" s="1"/>
  <c r="B94" i="1"/>
  <c r="B194" i="1" s="1"/>
  <c r="B79" i="1"/>
  <c r="B179" i="1" s="1"/>
  <c r="B83" i="1"/>
  <c r="B183" i="1" s="1"/>
  <c r="B87" i="1"/>
  <c r="B187" i="1" s="1"/>
  <c r="B91" i="1"/>
  <c r="B191" i="1" s="1"/>
  <c r="B95" i="1"/>
  <c r="B195" i="1" s="1"/>
  <c r="B147" i="1" l="1"/>
  <c r="B152" i="1"/>
  <c r="B114" i="1"/>
  <c r="B116" i="1"/>
  <c r="C142" i="1"/>
  <c r="B148" i="1"/>
  <c r="B158" i="1"/>
  <c r="D142" i="1"/>
  <c r="B153" i="1"/>
  <c r="B175" i="1"/>
  <c r="B123" i="1"/>
  <c r="B156" i="1"/>
  <c r="B112" i="1"/>
  <c r="B159" i="1"/>
  <c r="B154" i="1"/>
  <c r="B146" i="1"/>
  <c r="D108" i="1"/>
  <c r="B160" i="1"/>
  <c r="B155" i="1"/>
  <c r="B145" i="1"/>
  <c r="B149" i="1"/>
  <c r="C108" i="1"/>
  <c r="B126" i="1"/>
  <c r="B117" i="1"/>
  <c r="B120" i="1"/>
  <c r="B143" i="1"/>
  <c r="B142" i="1" s="1"/>
  <c r="B125" i="1"/>
  <c r="B124" i="1"/>
  <c r="B121" i="1"/>
  <c r="B127" i="1"/>
  <c r="B111" i="1"/>
  <c r="B110" i="1"/>
  <c r="B118" i="1"/>
  <c r="B109" i="1"/>
  <c r="B144" i="1"/>
  <c r="B119" i="1"/>
  <c r="B161" i="1"/>
  <c r="B132" i="1"/>
  <c r="B128" i="1"/>
  <c r="B122" i="1"/>
  <c r="B108" i="1" l="1"/>
</calcChain>
</file>

<file path=xl/sharedStrings.xml><?xml version="1.0" encoding="utf-8"?>
<sst xmlns="http://schemas.openxmlformats.org/spreadsheetml/2006/main" count="381" uniqueCount="45">
  <si>
    <t>ตารางที่ 4  จำนวนและร้อยละของผู้มีงานทำ  จำแนกตามกิจกรรมทางเศรษฐกิจและเพศ  ทั่วราชอาณาจักร ภาคตะวันออกเฉียงเหนือ จังหวัดหนองคาย รายไตรมาส พ.ศ.2565</t>
  </si>
  <si>
    <t>กิจกรรมทางเศรษฐกิจ</t>
  </si>
  <si>
    <t>ค่าเฉลี่ยทั้งปี</t>
  </si>
  <si>
    <t>ไตรมาสที่1</t>
  </si>
  <si>
    <t>ไตรมาสที่2</t>
  </si>
  <si>
    <t>ไตรมาสที่3</t>
  </si>
  <si>
    <t>ไตรมาสที่4</t>
  </si>
  <si>
    <t>รวม</t>
  </si>
  <si>
    <t>ชาย</t>
  </si>
  <si>
    <t>หญิง</t>
  </si>
  <si>
    <t>จำนวน (คน)</t>
  </si>
  <si>
    <t>ทั่วราชอาณาจักร</t>
  </si>
  <si>
    <t>ยอดรวม</t>
  </si>
  <si>
    <t>1. เกษตรกรรม การล่าสัตว์ การป่าไม้และการประมง</t>
  </si>
  <si>
    <t>2. การทำเหมืองแร่ และเหมืองหิน</t>
  </si>
  <si>
    <t>3. การผลิต</t>
  </si>
  <si>
    <t>4. การไฟฟ้า ก๊าซ ไอน้ำและระบบปรับอากาศ</t>
  </si>
  <si>
    <t>5. การจัดหาน้ำ การจัดการ และการบำบัดน้ำเสีย ของเสีย และสิ่งปฏิกูล</t>
  </si>
  <si>
    <t>6. การก่อสร้าง</t>
  </si>
  <si>
    <t>7. การขายส่งและการขายปลีก การซ่อมแซมยานยนต์และรถจักรยานยนต์</t>
  </si>
  <si>
    <t>8. การขนส่งและสถานที่เก็บสินค้า</t>
  </si>
  <si>
    <t>9. ที่พักแรมและบริการด้านอาหาร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</si>
  <si>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</si>
  <si>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</si>
  <si>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กิจการด้านอสังหาริมทรัพย์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</si>
  <si>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</si>
  <si>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</si>
  <si>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</si>
  <si>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16. การศึกษา</t>
  </si>
  <si>
    <t>17. งานด้านสุขภาพ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</si>
  <si>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</si>
  <si>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</si>
  <si>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กิจกรรมการจ้างงานในครัวเรือนส่วนบุคคล กิจกรรมการผลิตสินค้า</t>
  </si>
  <si>
    <t xml:space="preserve">       และบริการที่ทำขึ้นเองเพื่อใช้ในครัวเรือน ซึ่งไม่สามารถจำแนก</t>
  </si>
  <si>
    <t xml:space="preserve">       กิจกรรมได้อย่างชัดเจน</t>
  </si>
  <si>
    <t>21. องค์การระหว่างประเทศและองค์การต่างประเทศอื่นๆและสมาชิก</t>
  </si>
  <si>
    <t>22. ไม่ทราบ</t>
  </si>
  <si>
    <t>ตารางที่ 4  จำนวนและร้อยละของผู้มีงานทำ  จำแนกตามกิจกรรมทางเศรษฐกิจและเพศ  ทั่วราชอาณาจักร ภาคตะวันออกเฉียงเหนือ จังหวัดหนองคาย รายไตรมาส พ.ศ.2565 (ต่อ)</t>
  </si>
  <si>
    <t>ภาคตะวันออกเฉียงเหนือ</t>
  </si>
  <si>
    <t>-</t>
  </si>
  <si>
    <t>หนองคาย</t>
  </si>
  <si>
    <t>ร้อยละ</t>
  </si>
  <si>
    <t>--</t>
  </si>
  <si>
    <t>หมายเหตุ :</t>
  </si>
  <si>
    <t>ผลรวมของแต่ละจำนวนอาจไม่เท่ากับยอดรวมเนื่องจากการปัดเศษทศนิยม ,  --   ข้อมูลมีค่าน้อยมากไม่สามารถคำนวณได้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</si>
</sst>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#,##0____"/>
    <numFmt numFmtId="190" formatCode="0.0"/>
    <numFmt numFmtId="191" formatCode="_-* #,##0.0000_-;\-* #,##0.0000_-;_-* &quot;-&quot;??_-;_-@_-"/>
  </numFmts>
  <fonts count="12" x14ac:knownFonts="1">
    <font>
      <sz val="14"/>
      <name val="Cordia New"/>
      <family val="2"/>
    </font>
    <font>
      <sz val="14"/>
      <name val="Cordia New"/>
      <family val="2"/>
    </font>
    <font>
      <sz val="20"/>
      <name val="TH SarabunPSK"/>
      <family val="2"/>
    </font>
    <font>
      <b/>
      <sz val="20"/>
      <name val="TH SarabunPSK"/>
      <family val="2"/>
    </font>
    <font>
      <b/>
      <sz val="18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6" fillId="0" borderId="0" xfId="0" applyFont="1"/>
    <xf numFmtId="0" fontId="8" fillId="0" borderId="0" xfId="0" applyFont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187" fontId="10" fillId="0" borderId="0" xfId="1" applyNumberFormat="1" applyFont="1" applyBorder="1" applyAlignment="1">
      <alignment horizontal="right" vertical="center"/>
    </xf>
    <xf numFmtId="187" fontId="10" fillId="0" borderId="0" xfId="1" applyNumberFormat="1" applyFont="1" applyAlignment="1">
      <alignment horizontal="right" vertical="center"/>
    </xf>
    <xf numFmtId="187" fontId="10" fillId="0" borderId="0" xfId="1" applyNumberFormat="1" applyFont="1" applyFill="1" applyAlignment="1">
      <alignment horizontal="right" vertical="center"/>
    </xf>
    <xf numFmtId="0" fontId="11" fillId="0" borderId="0" xfId="0" applyFont="1" applyAlignment="1">
      <alignment vertical="center"/>
    </xf>
    <xf numFmtId="187" fontId="11" fillId="0" borderId="0" xfId="1" applyNumberFormat="1" applyFont="1" applyAlignment="1">
      <alignment horizontal="right" vertical="center"/>
    </xf>
    <xf numFmtId="43" fontId="10" fillId="0" borderId="0" xfId="1" applyFont="1" applyAlignment="1">
      <alignment horizontal="right" vertical="center"/>
    </xf>
    <xf numFmtId="0" fontId="10" fillId="0" borderId="0" xfId="0" applyFont="1" applyAlignment="1">
      <alignment vertical="center"/>
    </xf>
    <xf numFmtId="43" fontId="10" fillId="0" borderId="0" xfId="0" applyNumberFormat="1" applyFont="1" applyAlignment="1">
      <alignment vertical="center"/>
    </xf>
    <xf numFmtId="0" fontId="10" fillId="5" borderId="0" xfId="0" applyFont="1" applyFill="1" applyAlignment="1">
      <alignment vertical="center"/>
    </xf>
    <xf numFmtId="0" fontId="11" fillId="0" borderId="0" xfId="0" quotePrefix="1" applyFont="1" applyAlignment="1">
      <alignment horizontal="left" vertical="center"/>
    </xf>
    <xf numFmtId="187" fontId="11" fillId="0" borderId="0" xfId="1" applyNumberFormat="1" applyFont="1" applyBorder="1" applyAlignment="1">
      <alignment horizontal="right" vertical="center"/>
    </xf>
    <xf numFmtId="0" fontId="11" fillId="0" borderId="0" xfId="0" applyFont="1"/>
    <xf numFmtId="43" fontId="11" fillId="0" borderId="0" xfId="1" applyFont="1" applyAlignment="1">
      <alignment horizontal="right" vertical="center"/>
    </xf>
    <xf numFmtId="0" fontId="11" fillId="5" borderId="0" xfId="0" applyFont="1" applyFill="1" applyAlignment="1">
      <alignment vertical="center"/>
    </xf>
    <xf numFmtId="0" fontId="11" fillId="0" borderId="0" xfId="0" applyFont="1" applyAlignment="1">
      <alignment horizontal="left" vertical="center"/>
    </xf>
    <xf numFmtId="43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 shrinkToFit="1"/>
    </xf>
    <xf numFmtId="187" fontId="11" fillId="0" borderId="0" xfId="1" applyNumberFormat="1" applyFont="1" applyAlignment="1">
      <alignment vertical="center"/>
    </xf>
    <xf numFmtId="0" fontId="11" fillId="0" borderId="1" xfId="0" applyFont="1" applyBorder="1" applyAlignment="1">
      <alignment vertical="center"/>
    </xf>
    <xf numFmtId="187" fontId="11" fillId="0" borderId="1" xfId="1" applyNumberFormat="1" applyFont="1" applyBorder="1" applyAlignment="1">
      <alignment horizontal="right" vertical="center"/>
    </xf>
    <xf numFmtId="187" fontId="2" fillId="0" borderId="0" xfId="1" applyNumberFormat="1" applyFont="1" applyFill="1" applyBorder="1" applyAlignment="1">
      <alignment horizontal="right" vertical="center"/>
    </xf>
    <xf numFmtId="188" fontId="2" fillId="0" borderId="0" xfId="1" applyNumberFormat="1" applyFont="1" applyBorder="1" applyAlignment="1">
      <alignment horizontal="right" vertical="center"/>
    </xf>
    <xf numFmtId="188" fontId="2" fillId="0" borderId="0" xfId="1" applyNumberFormat="1" applyFont="1" applyBorder="1" applyAlignment="1">
      <alignment horizontal="left" vertical="center"/>
    </xf>
    <xf numFmtId="189" fontId="2" fillId="0" borderId="0" xfId="0" applyNumberFormat="1" applyFont="1" applyAlignment="1">
      <alignment horizontal="right" vertical="center"/>
    </xf>
    <xf numFmtId="187" fontId="2" fillId="0" borderId="0" xfId="1" applyNumberFormat="1" applyFont="1" applyBorder="1" applyAlignment="1">
      <alignment horizontal="right" vertical="center"/>
    </xf>
    <xf numFmtId="187" fontId="2" fillId="0" borderId="0" xfId="1" applyNumberFormat="1" applyFont="1" applyBorder="1" applyAlignment="1">
      <alignment horizontal="right"/>
    </xf>
    <xf numFmtId="3" fontId="2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center" vertical="center"/>
    </xf>
    <xf numFmtId="187" fontId="11" fillId="0" borderId="0" xfId="1" applyNumberFormat="1" applyFont="1" applyAlignment="1">
      <alignment horizontal="right"/>
    </xf>
    <xf numFmtId="187" fontId="11" fillId="0" borderId="0" xfId="1" applyNumberFormat="1" applyFont="1" applyFill="1" applyBorder="1" applyAlignment="1">
      <alignment horizontal="right" vertical="center"/>
    </xf>
    <xf numFmtId="187" fontId="11" fillId="0" borderId="1" xfId="1" applyNumberFormat="1" applyFont="1" applyFill="1" applyBorder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87" fontId="8" fillId="0" borderId="0" xfId="0" applyNumberFormat="1" applyFont="1" applyAlignment="1">
      <alignment horizontal="center" vertical="center"/>
    </xf>
    <xf numFmtId="187" fontId="11" fillId="0" borderId="0" xfId="1" applyNumberFormat="1" applyFont="1" applyFill="1" applyAlignment="1">
      <alignment horizontal="right" vertical="center"/>
    </xf>
    <xf numFmtId="187" fontId="10" fillId="0" borderId="0" xfId="0" applyNumberFormat="1" applyFont="1" applyAlignment="1">
      <alignment horizontal="right" vertical="center"/>
    </xf>
    <xf numFmtId="187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/>
    </xf>
    <xf numFmtId="187" fontId="3" fillId="0" borderId="0" xfId="1" applyNumberFormat="1" applyFont="1" applyBorder="1" applyAlignment="1">
      <alignment horizontal="right" vertical="center"/>
    </xf>
    <xf numFmtId="187" fontId="9" fillId="0" borderId="0" xfId="0" applyNumberFormat="1" applyFont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190" fontId="9" fillId="0" borderId="0" xfId="0" applyNumberFormat="1" applyFont="1" applyAlignment="1">
      <alignment horizontal="right" vertical="center"/>
    </xf>
    <xf numFmtId="188" fontId="10" fillId="0" borderId="0" xfId="1" applyNumberFormat="1" applyFont="1" applyBorder="1" applyAlignment="1">
      <alignment horizontal="right" vertical="center"/>
    </xf>
    <xf numFmtId="190" fontId="11" fillId="0" borderId="0" xfId="0" applyNumberFormat="1" applyFont="1" applyAlignment="1">
      <alignment horizontal="right" vertical="center"/>
    </xf>
    <xf numFmtId="188" fontId="11" fillId="0" borderId="0" xfId="1" applyNumberFormat="1" applyFont="1" applyBorder="1" applyAlignment="1">
      <alignment horizontal="right" vertical="center"/>
    </xf>
    <xf numFmtId="191" fontId="11" fillId="0" borderId="0" xfId="1" applyNumberFormat="1" applyFont="1" applyBorder="1" applyAlignment="1">
      <alignment horizontal="right" vertical="center"/>
    </xf>
    <xf numFmtId="191" fontId="11" fillId="0" borderId="0" xfId="0" applyNumberFormat="1" applyFont="1" applyAlignment="1">
      <alignment horizontal="right" vertical="center"/>
    </xf>
    <xf numFmtId="191" fontId="11" fillId="0" borderId="0" xfId="0" applyNumberFormat="1" applyFont="1" applyAlignment="1">
      <alignment vertical="center"/>
    </xf>
    <xf numFmtId="191" fontId="11" fillId="0" borderId="0" xfId="1" applyNumberFormat="1" applyFont="1" applyBorder="1" applyAlignment="1">
      <alignment vertical="center"/>
    </xf>
    <xf numFmtId="188" fontId="10" fillId="0" borderId="0" xfId="1" applyNumberFormat="1" applyFont="1" applyBorder="1" applyAlignment="1">
      <alignment vertical="center"/>
    </xf>
    <xf numFmtId="188" fontId="11" fillId="0" borderId="0" xfId="1" applyNumberFormat="1" applyFont="1" applyBorder="1" applyAlignment="1">
      <alignment vertical="center"/>
    </xf>
    <xf numFmtId="188" fontId="11" fillId="0" borderId="1" xfId="1" applyNumberFormat="1" applyFont="1" applyBorder="1" applyAlignment="1">
      <alignment horizontal="right" vertical="center"/>
    </xf>
    <xf numFmtId="188" fontId="11" fillId="0" borderId="0" xfId="0" applyNumberFormat="1" applyFont="1" applyAlignment="1">
      <alignment horizontal="right" vertical="center"/>
    </xf>
    <xf numFmtId="188" fontId="11" fillId="5" borderId="0" xfId="0" applyNumberFormat="1" applyFont="1" applyFill="1" applyAlignment="1">
      <alignment horizontal="right" vertical="center"/>
    </xf>
    <xf numFmtId="188" fontId="2" fillId="0" borderId="0" xfId="1" applyNumberFormat="1" applyFont="1" applyBorder="1" applyAlignment="1">
      <alignment horizontal="left" vertical="center"/>
    </xf>
    <xf numFmtId="191" fontId="2" fillId="0" borderId="0" xfId="0" applyNumberFormat="1" applyFont="1" applyAlignment="1">
      <alignment vertical="center"/>
    </xf>
    <xf numFmtId="187" fontId="11" fillId="0" borderId="1" xfId="1" applyNumberFormat="1" applyFont="1" applyBorder="1" applyAlignment="1">
      <alignment vertical="center"/>
    </xf>
    <xf numFmtId="188" fontId="10" fillId="0" borderId="2" xfId="1" applyNumberFormat="1" applyFont="1" applyBorder="1" applyAlignment="1">
      <alignment vertical="center"/>
    </xf>
    <xf numFmtId="188" fontId="2" fillId="0" borderId="0" xfId="1" applyNumberFormat="1" applyFont="1" applyBorder="1" applyAlignment="1">
      <alignment vertical="center"/>
    </xf>
    <xf numFmtId="188" fontId="3" fillId="0" borderId="0" xfId="1" applyNumberFormat="1" applyFont="1" applyBorder="1" applyAlignment="1">
      <alignment vertical="center"/>
    </xf>
    <xf numFmtId="188" fontId="2" fillId="0" borderId="0" xfId="0" applyNumberFormat="1" applyFont="1" applyAlignment="1">
      <alignment horizontal="right" vertical="center"/>
    </xf>
    <xf numFmtId="188" fontId="11" fillId="0" borderId="0" xfId="1" applyNumberFormat="1" applyFont="1" applyBorder="1" applyAlignment="1">
      <alignment horizontal="left" vertical="center"/>
    </xf>
    <xf numFmtId="189" fontId="11" fillId="0" borderId="0" xfId="0" applyNumberFormat="1" applyFont="1" applyAlignment="1">
      <alignment horizontal="right" vertical="center"/>
    </xf>
    <xf numFmtId="3" fontId="11" fillId="0" borderId="0" xfId="0" applyNumberFormat="1" applyFont="1" applyAlignment="1">
      <alignment horizontal="right" vertical="center"/>
    </xf>
    <xf numFmtId="187" fontId="10" fillId="0" borderId="0" xfId="1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A36B6-71D2-4003-9361-AA05BE4085F0}">
  <sheetPr>
    <tabColor rgb="FF00EA6A"/>
  </sheetPr>
  <dimension ref="A1:AG202"/>
  <sheetViews>
    <sheetView showGridLines="0" tabSelected="1" view="pageBreakPreview" zoomScale="90" zoomScaleNormal="115" zoomScaleSheetLayoutView="90" zoomScalePageLayoutView="70" workbookViewId="0">
      <selection activeCell="V1" sqref="V1:V1048576"/>
    </sheetView>
  </sheetViews>
  <sheetFormatPr defaultRowHeight="27" customHeight="1" x14ac:dyDescent="0.3"/>
  <cols>
    <col min="1" max="1" width="48.85546875" style="30" customWidth="1"/>
    <col min="2" max="2" width="10.7109375" style="33" customWidth="1"/>
    <col min="3" max="4" width="10.7109375" style="30" customWidth="1"/>
    <col min="5" max="5" width="0.85546875" style="30" customWidth="1"/>
    <col min="6" max="6" width="10.7109375" style="33" customWidth="1"/>
    <col min="7" max="8" width="10.7109375" style="30" customWidth="1"/>
    <col min="9" max="9" width="0.85546875" style="30" customWidth="1"/>
    <col min="10" max="10" width="10.7109375" style="33" customWidth="1"/>
    <col min="11" max="12" width="10.7109375" style="30" customWidth="1"/>
    <col min="13" max="13" width="0.85546875" style="30" customWidth="1"/>
    <col min="14" max="14" width="10.7109375" style="33" customWidth="1"/>
    <col min="15" max="15" width="11.28515625" style="30" bestFit="1" customWidth="1"/>
    <col min="16" max="16" width="10.7109375" style="30" customWidth="1"/>
    <col min="17" max="17" width="0.85546875" style="30" customWidth="1"/>
    <col min="18" max="18" width="10.7109375" style="33" customWidth="1"/>
    <col min="19" max="19" width="10.7109375" style="30" customWidth="1"/>
    <col min="20" max="20" width="11.28515625" style="30" bestFit="1" customWidth="1"/>
    <col min="21" max="21" width="1" style="14" customWidth="1"/>
    <col min="22" max="22" width="57" style="30" bestFit="1" customWidth="1"/>
    <col min="23" max="23" width="13.7109375" style="30" bestFit="1" customWidth="1"/>
    <col min="24" max="24" width="13.85546875" style="30" bestFit="1" customWidth="1"/>
    <col min="25" max="25" width="13.7109375" style="30" bestFit="1" customWidth="1"/>
    <col min="26" max="26" width="9.140625" style="30"/>
    <col min="27" max="27" width="13.7109375" style="30" bestFit="1" customWidth="1"/>
    <col min="28" max="28" width="13.5703125" style="30" bestFit="1" customWidth="1"/>
    <col min="29" max="29" width="13.7109375" style="30" bestFit="1" customWidth="1"/>
    <col min="30" max="30" width="9.140625" style="30"/>
    <col min="31" max="33" width="11.140625" style="30" bestFit="1" customWidth="1"/>
    <col min="34" max="16384" width="9.140625" style="30"/>
  </cols>
  <sheetData>
    <row r="1" spans="1:33" s="1" customFormat="1" ht="27" customHeight="1" x14ac:dyDescent="0.4">
      <c r="B1" s="2"/>
      <c r="F1" s="2"/>
      <c r="J1" s="2"/>
      <c r="N1" s="2"/>
      <c r="R1" s="2"/>
      <c r="U1" s="3"/>
    </row>
    <row r="2" spans="1:33" s="2" customFormat="1" ht="27" customHeight="1" x14ac:dyDescent="0.4">
      <c r="A2" s="4" t="s">
        <v>0</v>
      </c>
      <c r="I2" s="1"/>
      <c r="K2" s="1"/>
      <c r="L2" s="1"/>
      <c r="M2" s="1"/>
      <c r="O2" s="1"/>
      <c r="P2" s="1"/>
      <c r="Q2" s="1"/>
      <c r="S2" s="1"/>
      <c r="T2" s="1"/>
      <c r="U2" s="3"/>
    </row>
    <row r="3" spans="1:33" s="9" customFormat="1" ht="6" customHeight="1" x14ac:dyDescent="0.5">
      <c r="A3" s="5"/>
      <c r="B3" s="6"/>
      <c r="C3" s="6"/>
      <c r="D3" s="6"/>
      <c r="E3" s="7"/>
      <c r="F3" s="7"/>
      <c r="G3" s="7"/>
      <c r="H3" s="7"/>
      <c r="I3" s="7"/>
      <c r="J3" s="6"/>
      <c r="K3" s="7"/>
      <c r="L3" s="7"/>
      <c r="M3" s="7"/>
      <c r="N3" s="6"/>
      <c r="O3" s="7"/>
      <c r="P3" s="7"/>
      <c r="Q3" s="7"/>
      <c r="R3" s="6"/>
      <c r="S3" s="7"/>
      <c r="T3" s="8"/>
    </row>
    <row r="4" spans="1:33" s="15" customFormat="1" ht="21" x14ac:dyDescent="0.3">
      <c r="A4" s="10" t="s">
        <v>1</v>
      </c>
      <c r="B4" s="11" t="s">
        <v>2</v>
      </c>
      <c r="C4" s="11"/>
      <c r="D4" s="11"/>
      <c r="E4" s="12"/>
      <c r="F4" s="13" t="s">
        <v>3</v>
      </c>
      <c r="G4" s="13"/>
      <c r="H4" s="13"/>
      <c r="I4" s="12"/>
      <c r="J4" s="13" t="s">
        <v>4</v>
      </c>
      <c r="K4" s="13"/>
      <c r="L4" s="13"/>
      <c r="M4" s="12"/>
      <c r="N4" s="13" t="s">
        <v>5</v>
      </c>
      <c r="O4" s="13"/>
      <c r="P4" s="13"/>
      <c r="Q4" s="12"/>
      <c r="R4" s="13" t="s">
        <v>6</v>
      </c>
      <c r="S4" s="13"/>
      <c r="T4" s="13"/>
      <c r="U4" s="14"/>
    </row>
    <row r="5" spans="1:33" s="15" customFormat="1" ht="21" x14ac:dyDescent="0.35">
      <c r="A5" s="16"/>
      <c r="B5" s="17" t="s">
        <v>7</v>
      </c>
      <c r="C5" s="17" t="s">
        <v>8</v>
      </c>
      <c r="D5" s="17" t="s">
        <v>9</v>
      </c>
      <c r="E5" s="18"/>
      <c r="F5" s="19" t="s">
        <v>7</v>
      </c>
      <c r="G5" s="19" t="s">
        <v>8</v>
      </c>
      <c r="H5" s="19" t="s">
        <v>9</v>
      </c>
      <c r="I5" s="18"/>
      <c r="J5" s="19" t="s">
        <v>7</v>
      </c>
      <c r="K5" s="19" t="s">
        <v>8</v>
      </c>
      <c r="L5" s="19" t="s">
        <v>9</v>
      </c>
      <c r="M5" s="18"/>
      <c r="N5" s="19" t="s">
        <v>7</v>
      </c>
      <c r="O5" s="19" t="s">
        <v>8</v>
      </c>
      <c r="P5" s="19" t="s">
        <v>9</v>
      </c>
      <c r="Q5" s="18"/>
      <c r="R5" s="19" t="s">
        <v>7</v>
      </c>
      <c r="S5" s="19" t="s">
        <v>8</v>
      </c>
      <c r="T5" s="19" t="s">
        <v>9</v>
      </c>
      <c r="U5" s="20"/>
    </row>
    <row r="6" spans="1:33" s="15" customFormat="1" ht="21" x14ac:dyDescent="0.35">
      <c r="A6" s="21"/>
      <c r="B6" s="22" t="s">
        <v>10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0"/>
    </row>
    <row r="7" spans="1:33" s="23" customFormat="1" ht="24" customHeight="1" x14ac:dyDescent="0.5">
      <c r="A7" s="23" t="s">
        <v>11</v>
      </c>
      <c r="B7" s="24"/>
      <c r="C7" s="24"/>
      <c r="D7" s="24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5"/>
    </row>
    <row r="8" spans="1:33" s="33" customFormat="1" ht="24" customHeight="1" x14ac:dyDescent="0.5">
      <c r="A8" s="26" t="s">
        <v>12</v>
      </c>
      <c r="B8" s="27">
        <f>SUM(C8:D8)</f>
        <v>39221052.025000006</v>
      </c>
      <c r="C8" s="27">
        <f>(G8+K8+O8+S8)/4</f>
        <v>21058124.770000003</v>
      </c>
      <c r="D8" s="27">
        <f>(H8+L8+P8+T8)/4</f>
        <v>18162927.254999999</v>
      </c>
      <c r="E8" s="28"/>
      <c r="F8" s="28">
        <v>38715602.259999998</v>
      </c>
      <c r="G8" s="28">
        <v>20816296.719999999</v>
      </c>
      <c r="H8" s="28">
        <v>17899305.539999999</v>
      </c>
      <c r="I8" s="28"/>
      <c r="J8" s="28">
        <v>39010914.649999999</v>
      </c>
      <c r="K8" s="28">
        <v>20939718.34</v>
      </c>
      <c r="L8" s="28">
        <v>18071196.309999999</v>
      </c>
      <c r="M8" s="28"/>
      <c r="N8" s="28">
        <v>39565990.960000001</v>
      </c>
      <c r="O8" s="28">
        <v>21202886.030000001</v>
      </c>
      <c r="P8" s="28">
        <v>18363104.940000001</v>
      </c>
      <c r="Q8" s="28"/>
      <c r="R8" s="29">
        <f>SUM(R9:R32)</f>
        <v>39591700.219999999</v>
      </c>
      <c r="S8" s="29">
        <f t="shared" ref="S8:T8" si="0">SUM(S9:S32)</f>
        <v>21273597.990000006</v>
      </c>
      <c r="T8" s="29">
        <f t="shared" si="0"/>
        <v>18318102.23</v>
      </c>
      <c r="U8" s="30"/>
      <c r="V8" s="31"/>
      <c r="W8" s="32"/>
      <c r="X8" s="32"/>
      <c r="Y8" s="32"/>
      <c r="AA8" s="34"/>
      <c r="AB8" s="34"/>
      <c r="AC8" s="34"/>
      <c r="AE8" s="35"/>
      <c r="AF8" s="35"/>
      <c r="AG8" s="35"/>
    </row>
    <row r="9" spans="1:33" ht="23.1" customHeight="1" x14ac:dyDescent="0.3">
      <c r="A9" s="36" t="s">
        <v>13</v>
      </c>
      <c r="B9" s="37">
        <f t="shared" ref="B9:B31" si="1">SUM(C9:D9)</f>
        <v>11918878.4725</v>
      </c>
      <c r="C9" s="37">
        <f t="shared" ref="C9:D31" si="2">(G9+K9+O9+S9)/4</f>
        <v>7013941.8525</v>
      </c>
      <c r="D9" s="37">
        <f t="shared" si="2"/>
        <v>4904936.62</v>
      </c>
      <c r="E9" s="31"/>
      <c r="F9" s="31">
        <v>11403708.17</v>
      </c>
      <c r="G9" s="31">
        <v>6710099.0999999996</v>
      </c>
      <c r="H9" s="31">
        <v>4693609.07</v>
      </c>
      <c r="I9" s="31"/>
      <c r="J9" s="31">
        <v>11656499.77</v>
      </c>
      <c r="K9" s="31">
        <v>6855702.2999999998</v>
      </c>
      <c r="L9" s="31">
        <v>4800797.47</v>
      </c>
      <c r="M9" s="31"/>
      <c r="N9" s="31">
        <v>12399858.83</v>
      </c>
      <c r="O9" s="31">
        <v>7276302.1200000001</v>
      </c>
      <c r="P9" s="31">
        <v>5123556.71</v>
      </c>
      <c r="Q9" s="31"/>
      <c r="R9" s="31">
        <v>12215447.130000001</v>
      </c>
      <c r="S9" s="31">
        <v>7213663.8899999997</v>
      </c>
      <c r="T9" s="31">
        <v>5001783.2300000004</v>
      </c>
      <c r="U9" s="38"/>
      <c r="V9" s="31"/>
      <c r="W9" s="39"/>
      <c r="X9" s="39"/>
      <c r="Y9" s="39"/>
      <c r="AA9" s="34"/>
      <c r="AB9" s="34"/>
      <c r="AC9" s="34"/>
      <c r="AE9" s="40"/>
      <c r="AF9" s="40"/>
      <c r="AG9" s="40"/>
    </row>
    <row r="10" spans="1:33" ht="23.1" customHeight="1" x14ac:dyDescent="0.3">
      <c r="A10" s="41" t="s">
        <v>14</v>
      </c>
      <c r="B10" s="37">
        <f t="shared" si="1"/>
        <v>48134.902499999997</v>
      </c>
      <c r="C10" s="37">
        <f t="shared" si="2"/>
        <v>39360.557499999995</v>
      </c>
      <c r="D10" s="37">
        <f t="shared" si="2"/>
        <v>8774.3449999999993</v>
      </c>
      <c r="E10" s="31"/>
      <c r="F10" s="31">
        <v>49478.7</v>
      </c>
      <c r="G10" s="31">
        <v>43014.71</v>
      </c>
      <c r="H10" s="31">
        <v>6463.99</v>
      </c>
      <c r="I10" s="31"/>
      <c r="J10" s="31">
        <v>52803.72</v>
      </c>
      <c r="K10" s="31">
        <v>45654.87</v>
      </c>
      <c r="L10" s="31">
        <v>7148.85</v>
      </c>
      <c r="M10" s="31"/>
      <c r="N10" s="31">
        <v>45045.24</v>
      </c>
      <c r="O10" s="31">
        <v>32918.79</v>
      </c>
      <c r="P10" s="31">
        <v>12126.44</v>
      </c>
      <c r="Q10" s="31"/>
      <c r="R10" s="31">
        <v>45211.95</v>
      </c>
      <c r="S10" s="31">
        <v>35853.86</v>
      </c>
      <c r="T10" s="31">
        <v>9358.1</v>
      </c>
      <c r="U10" s="38"/>
      <c r="V10" s="31"/>
      <c r="W10" s="39"/>
      <c r="X10" s="39"/>
      <c r="Y10" s="39"/>
      <c r="AA10" s="34"/>
      <c r="AB10" s="34"/>
      <c r="AC10" s="34"/>
      <c r="AE10" s="40"/>
      <c r="AF10" s="40"/>
      <c r="AG10" s="40"/>
    </row>
    <row r="11" spans="1:33" ht="23.1" customHeight="1" x14ac:dyDescent="0.3">
      <c r="A11" s="41" t="s">
        <v>15</v>
      </c>
      <c r="B11" s="37">
        <f t="shared" si="1"/>
        <v>6276325.1574999997</v>
      </c>
      <c r="C11" s="37">
        <f t="shared" si="2"/>
        <v>3209847.7199999997</v>
      </c>
      <c r="D11" s="37">
        <f t="shared" si="2"/>
        <v>3066477.4375</v>
      </c>
      <c r="E11" s="31"/>
      <c r="F11" s="31">
        <v>6262092.7199999997</v>
      </c>
      <c r="G11" s="31">
        <v>3171268.63</v>
      </c>
      <c r="H11" s="31">
        <v>3090824.09</v>
      </c>
      <c r="I11" s="31"/>
      <c r="J11" s="31">
        <v>6230799.3200000003</v>
      </c>
      <c r="K11" s="31">
        <v>3195921.98</v>
      </c>
      <c r="L11" s="31">
        <v>3034877.34</v>
      </c>
      <c r="M11" s="31"/>
      <c r="N11" s="31">
        <v>6234996.46</v>
      </c>
      <c r="O11" s="31">
        <v>3207316.66</v>
      </c>
      <c r="P11" s="31">
        <v>3027679.8</v>
      </c>
      <c r="Q11" s="31"/>
      <c r="R11" s="31">
        <v>6377412.1299999999</v>
      </c>
      <c r="S11" s="31">
        <v>3264883.61</v>
      </c>
      <c r="T11" s="31">
        <v>3112528.52</v>
      </c>
      <c r="U11" s="38"/>
      <c r="V11" s="31"/>
      <c r="W11" s="32"/>
      <c r="X11" s="32"/>
      <c r="Y11" s="32"/>
      <c r="AA11" s="34"/>
      <c r="AB11" s="34"/>
      <c r="AC11" s="34"/>
      <c r="AE11" s="40"/>
      <c r="AF11" s="40"/>
      <c r="AG11" s="40"/>
    </row>
    <row r="12" spans="1:33" ht="23.1" customHeight="1" x14ac:dyDescent="0.3">
      <c r="A12" s="36" t="s">
        <v>16</v>
      </c>
      <c r="B12" s="37">
        <f t="shared" si="1"/>
        <v>102659.18</v>
      </c>
      <c r="C12" s="37">
        <f t="shared" si="2"/>
        <v>82214.382499999992</v>
      </c>
      <c r="D12" s="37">
        <f t="shared" si="2"/>
        <v>20444.797500000001</v>
      </c>
      <c r="E12" s="31"/>
      <c r="F12" s="31">
        <v>106753.73</v>
      </c>
      <c r="G12" s="31">
        <v>88511.37</v>
      </c>
      <c r="H12" s="31">
        <v>18242.36</v>
      </c>
      <c r="I12" s="31"/>
      <c r="J12" s="31">
        <v>101731.4</v>
      </c>
      <c r="K12" s="31">
        <v>78797.61</v>
      </c>
      <c r="L12" s="31">
        <v>22933.8</v>
      </c>
      <c r="M12" s="31"/>
      <c r="N12" s="31">
        <v>97150.45</v>
      </c>
      <c r="O12" s="31">
        <v>76493.929999999993</v>
      </c>
      <c r="P12" s="31">
        <v>20656.509999999998</v>
      </c>
      <c r="Q12" s="31"/>
      <c r="R12" s="31">
        <v>105001.14</v>
      </c>
      <c r="S12" s="31">
        <v>85054.62</v>
      </c>
      <c r="T12" s="31">
        <v>19946.52</v>
      </c>
      <c r="U12" s="38"/>
      <c r="V12" s="31"/>
      <c r="W12" s="39"/>
      <c r="X12" s="39"/>
      <c r="Y12" s="39"/>
      <c r="AA12" s="34"/>
      <c r="AB12" s="34"/>
      <c r="AC12" s="34"/>
      <c r="AE12" s="40"/>
      <c r="AF12" s="40"/>
      <c r="AG12" s="40"/>
    </row>
    <row r="13" spans="1:33" ht="23.1" customHeight="1" x14ac:dyDescent="0.3">
      <c r="A13" s="41" t="s">
        <v>17</v>
      </c>
      <c r="B13" s="37">
        <f t="shared" si="1"/>
        <v>79064.747499999998</v>
      </c>
      <c r="C13" s="37">
        <f t="shared" si="2"/>
        <v>53423.607499999998</v>
      </c>
      <c r="D13" s="37">
        <f t="shared" si="2"/>
        <v>25641.14</v>
      </c>
      <c r="E13" s="31"/>
      <c r="F13" s="31">
        <v>74766.5</v>
      </c>
      <c r="G13" s="31">
        <v>53630.81</v>
      </c>
      <c r="H13" s="31">
        <v>21135.69</v>
      </c>
      <c r="I13" s="31"/>
      <c r="J13" s="31">
        <v>70910.89</v>
      </c>
      <c r="K13" s="31">
        <v>44676.89</v>
      </c>
      <c r="L13" s="31">
        <v>26234</v>
      </c>
      <c r="M13" s="31"/>
      <c r="N13" s="31">
        <v>79311.39</v>
      </c>
      <c r="O13" s="31">
        <v>51528.639999999999</v>
      </c>
      <c r="P13" s="31">
        <v>27782.75</v>
      </c>
      <c r="Q13" s="31"/>
      <c r="R13" s="31">
        <v>91270.21</v>
      </c>
      <c r="S13" s="31">
        <v>63858.09</v>
      </c>
      <c r="T13" s="31">
        <v>27412.12</v>
      </c>
      <c r="U13" s="38"/>
      <c r="V13" s="31"/>
      <c r="W13" s="39"/>
      <c r="X13" s="39"/>
      <c r="Y13" s="39"/>
      <c r="AA13" s="34"/>
      <c r="AB13" s="34"/>
      <c r="AC13" s="34"/>
      <c r="AE13" s="40"/>
      <c r="AF13" s="40"/>
      <c r="AG13" s="40"/>
    </row>
    <row r="14" spans="1:33" ht="23.1" customHeight="1" x14ac:dyDescent="0.3">
      <c r="A14" s="36" t="s">
        <v>18</v>
      </c>
      <c r="B14" s="37">
        <f t="shared" si="1"/>
        <v>2204901.6175000002</v>
      </c>
      <c r="C14" s="37">
        <f t="shared" si="2"/>
        <v>1869212.4950000001</v>
      </c>
      <c r="D14" s="37">
        <f t="shared" si="2"/>
        <v>335689.12250000006</v>
      </c>
      <c r="E14" s="31"/>
      <c r="F14" s="31">
        <v>2394916.63</v>
      </c>
      <c r="G14" s="31">
        <v>2010949.42</v>
      </c>
      <c r="H14" s="31">
        <v>383967.21</v>
      </c>
      <c r="I14" s="31"/>
      <c r="J14" s="31">
        <v>2189691.29</v>
      </c>
      <c r="K14" s="31">
        <v>1836653.94</v>
      </c>
      <c r="L14" s="31">
        <v>353037.35</v>
      </c>
      <c r="M14" s="31"/>
      <c r="N14" s="31">
        <v>2081276.14</v>
      </c>
      <c r="O14" s="31">
        <v>1782338.06</v>
      </c>
      <c r="P14" s="31">
        <v>298938.08</v>
      </c>
      <c r="Q14" s="31"/>
      <c r="R14" s="31">
        <v>2153722.42</v>
      </c>
      <c r="S14" s="31">
        <v>1846908.56</v>
      </c>
      <c r="T14" s="31">
        <v>306813.84999999998</v>
      </c>
      <c r="U14" s="38"/>
      <c r="V14" s="31"/>
      <c r="W14" s="32"/>
      <c r="X14" s="32"/>
      <c r="Y14" s="32"/>
      <c r="AA14" s="34"/>
      <c r="AB14" s="34"/>
      <c r="AC14" s="34"/>
      <c r="AE14" s="40"/>
      <c r="AF14" s="40"/>
      <c r="AG14" s="40"/>
    </row>
    <row r="15" spans="1:33" ht="23.1" customHeight="1" x14ac:dyDescent="0.3">
      <c r="A15" s="41" t="s">
        <v>19</v>
      </c>
      <c r="B15" s="37">
        <f t="shared" si="1"/>
        <v>6749474.2875000006</v>
      </c>
      <c r="C15" s="37">
        <f t="shared" si="2"/>
        <v>3267522.2700000005</v>
      </c>
      <c r="D15" s="37">
        <f t="shared" si="2"/>
        <v>3481952.0175000001</v>
      </c>
      <c r="E15" s="31"/>
      <c r="F15" s="31">
        <v>6649296.6500000004</v>
      </c>
      <c r="G15" s="31">
        <v>3217474.5</v>
      </c>
      <c r="H15" s="31">
        <v>3431822.15</v>
      </c>
      <c r="I15" s="31"/>
      <c r="J15" s="31">
        <v>6850101.4699999997</v>
      </c>
      <c r="K15" s="31">
        <v>3341767.97</v>
      </c>
      <c r="L15" s="31">
        <v>3508333.5</v>
      </c>
      <c r="M15" s="31"/>
      <c r="N15" s="31">
        <v>6774827.6200000001</v>
      </c>
      <c r="O15" s="31">
        <v>3269758.2</v>
      </c>
      <c r="P15" s="31">
        <v>3505069.42</v>
      </c>
      <c r="Q15" s="31"/>
      <c r="R15" s="31">
        <v>6723671.4000000004</v>
      </c>
      <c r="S15" s="31">
        <v>3241088.41</v>
      </c>
      <c r="T15" s="31">
        <v>3482583</v>
      </c>
      <c r="U15" s="38"/>
      <c r="V15" s="31"/>
      <c r="W15" s="39"/>
      <c r="X15" s="39"/>
      <c r="Y15" s="39"/>
      <c r="AA15" s="34"/>
      <c r="AB15" s="34"/>
      <c r="AC15" s="34"/>
      <c r="AE15" s="40"/>
      <c r="AF15" s="40"/>
      <c r="AG15" s="40"/>
    </row>
    <row r="16" spans="1:33" ht="23.1" customHeight="1" x14ac:dyDescent="0.3">
      <c r="A16" s="41" t="s">
        <v>20</v>
      </c>
      <c r="B16" s="37">
        <f t="shared" si="1"/>
        <v>1462860.8874999997</v>
      </c>
      <c r="C16" s="37">
        <f t="shared" si="2"/>
        <v>1202849.7349999999</v>
      </c>
      <c r="D16" s="37">
        <f t="shared" si="2"/>
        <v>260011.15249999997</v>
      </c>
      <c r="E16" s="31"/>
      <c r="F16" s="31">
        <v>1533823.98</v>
      </c>
      <c r="G16" s="31">
        <v>1271736.53</v>
      </c>
      <c r="H16" s="31">
        <v>262087.45</v>
      </c>
      <c r="I16" s="31"/>
      <c r="J16" s="31">
        <v>1452909.51</v>
      </c>
      <c r="K16" s="31">
        <v>1216138.6399999999</v>
      </c>
      <c r="L16" s="31">
        <v>236770.87</v>
      </c>
      <c r="M16" s="31"/>
      <c r="N16" s="31">
        <v>1407617.21</v>
      </c>
      <c r="O16" s="31">
        <v>1147683.8500000001</v>
      </c>
      <c r="P16" s="31">
        <v>259933.36</v>
      </c>
      <c r="Q16" s="31"/>
      <c r="R16" s="31">
        <v>1457092.86</v>
      </c>
      <c r="S16" s="31">
        <v>1175839.92</v>
      </c>
      <c r="T16" s="31">
        <v>281252.93</v>
      </c>
      <c r="U16" s="38"/>
      <c r="V16" s="31"/>
      <c r="W16" s="39"/>
      <c r="X16" s="39"/>
      <c r="Y16" s="39"/>
      <c r="AA16" s="34"/>
      <c r="AB16" s="34"/>
      <c r="AC16" s="34"/>
      <c r="AE16" s="40"/>
      <c r="AF16" s="40"/>
      <c r="AG16" s="40"/>
    </row>
    <row r="17" spans="1:33" ht="23.1" customHeight="1" x14ac:dyDescent="0.3">
      <c r="A17" s="41" t="s">
        <v>21</v>
      </c>
      <c r="B17" s="37">
        <f t="shared" si="1"/>
        <v>2907862.3574999999</v>
      </c>
      <c r="C17" s="37">
        <f t="shared" si="2"/>
        <v>980968.3125</v>
      </c>
      <c r="D17" s="37">
        <f t="shared" si="2"/>
        <v>1926894.0450000002</v>
      </c>
      <c r="E17" s="31"/>
      <c r="F17" s="31">
        <v>2878571.29</v>
      </c>
      <c r="G17" s="31">
        <v>969076.94</v>
      </c>
      <c r="H17" s="31">
        <v>1909494.35</v>
      </c>
      <c r="I17" s="31"/>
      <c r="J17" s="31">
        <v>2865028.89</v>
      </c>
      <c r="K17" s="31">
        <v>985824.67</v>
      </c>
      <c r="L17" s="31">
        <v>1879204.22</v>
      </c>
      <c r="M17" s="31"/>
      <c r="N17" s="31">
        <v>2932433.47</v>
      </c>
      <c r="O17" s="31">
        <v>987687.36</v>
      </c>
      <c r="P17" s="31">
        <v>1944746.11</v>
      </c>
      <c r="Q17" s="31"/>
      <c r="R17" s="31">
        <v>2955415.78</v>
      </c>
      <c r="S17" s="31">
        <v>981284.28</v>
      </c>
      <c r="T17" s="31">
        <v>1974131.5</v>
      </c>
      <c r="U17" s="38"/>
      <c r="V17" s="31"/>
      <c r="W17" s="42"/>
      <c r="X17" s="42"/>
      <c r="Y17" s="42"/>
      <c r="AA17" s="34"/>
      <c r="AB17" s="34"/>
      <c r="AC17" s="34"/>
      <c r="AE17" s="40"/>
      <c r="AF17" s="40"/>
      <c r="AG17" s="40"/>
    </row>
    <row r="18" spans="1:33" ht="23.1" customHeight="1" x14ac:dyDescent="0.3">
      <c r="A18" s="30" t="s">
        <v>22</v>
      </c>
      <c r="B18" s="37">
        <f t="shared" si="1"/>
        <v>238419.4</v>
      </c>
      <c r="C18" s="37">
        <f t="shared" si="2"/>
        <v>151065.07999999999</v>
      </c>
      <c r="D18" s="37">
        <f t="shared" si="2"/>
        <v>87354.32</v>
      </c>
      <c r="E18" s="31"/>
      <c r="F18" s="31">
        <v>261324.94</v>
      </c>
      <c r="G18" s="31">
        <v>170697.17</v>
      </c>
      <c r="H18" s="31">
        <v>90627.76</v>
      </c>
      <c r="I18" s="31"/>
      <c r="J18" s="31">
        <v>246475.35</v>
      </c>
      <c r="K18" s="31">
        <v>157077.95000000001</v>
      </c>
      <c r="L18" s="31">
        <v>89397.39</v>
      </c>
      <c r="M18" s="31"/>
      <c r="N18" s="31">
        <v>207105.7</v>
      </c>
      <c r="O18" s="31">
        <v>128596.6</v>
      </c>
      <c r="P18" s="31">
        <v>78509.100000000006</v>
      </c>
      <c r="Q18" s="31"/>
      <c r="R18" s="31">
        <v>238771.63</v>
      </c>
      <c r="S18" s="31">
        <v>147888.6</v>
      </c>
      <c r="T18" s="31">
        <v>90883.03</v>
      </c>
      <c r="U18" s="38"/>
      <c r="V18" s="31"/>
      <c r="W18" s="42"/>
      <c r="X18" s="42"/>
      <c r="Y18" s="42"/>
      <c r="AA18" s="34"/>
      <c r="AB18" s="34"/>
      <c r="AC18" s="34"/>
      <c r="AE18" s="40"/>
      <c r="AF18" s="40"/>
      <c r="AG18" s="40"/>
    </row>
    <row r="19" spans="1:33" ht="23.1" customHeight="1" x14ac:dyDescent="0.3">
      <c r="A19" s="30" t="s">
        <v>23</v>
      </c>
      <c r="B19" s="37">
        <f t="shared" si="1"/>
        <v>514323.51750000002</v>
      </c>
      <c r="C19" s="37">
        <f t="shared" si="2"/>
        <v>207039.30249999999</v>
      </c>
      <c r="D19" s="37">
        <f t="shared" si="2"/>
        <v>307284.21500000003</v>
      </c>
      <c r="E19" s="31"/>
      <c r="F19" s="31">
        <v>505532.82</v>
      </c>
      <c r="G19" s="31">
        <v>199677.05</v>
      </c>
      <c r="H19" s="31">
        <v>305855.77</v>
      </c>
      <c r="I19" s="31"/>
      <c r="J19" s="31">
        <v>478137.31</v>
      </c>
      <c r="K19" s="31">
        <v>191351.25</v>
      </c>
      <c r="L19" s="31">
        <v>286786.06</v>
      </c>
      <c r="M19" s="31"/>
      <c r="N19" s="31">
        <v>506187.13</v>
      </c>
      <c r="O19" s="31">
        <v>206507.36</v>
      </c>
      <c r="P19" s="31">
        <v>299679.77</v>
      </c>
      <c r="Q19" s="31"/>
      <c r="R19" s="31">
        <v>567436.81000000006</v>
      </c>
      <c r="S19" s="31">
        <v>230621.55</v>
      </c>
      <c r="T19" s="31">
        <v>336815.26</v>
      </c>
      <c r="U19" s="38"/>
      <c r="V19" s="31"/>
      <c r="W19" s="42"/>
      <c r="X19" s="42"/>
      <c r="Y19" s="42"/>
      <c r="AA19" s="34"/>
      <c r="AB19" s="34"/>
      <c r="AC19" s="34"/>
      <c r="AE19" s="40"/>
      <c r="AF19" s="40"/>
      <c r="AG19" s="40"/>
    </row>
    <row r="20" spans="1:33" ht="23.1" customHeight="1" x14ac:dyDescent="0.3">
      <c r="A20" s="30" t="s">
        <v>24</v>
      </c>
      <c r="B20" s="37">
        <f t="shared" si="1"/>
        <v>371753.86250000005</v>
      </c>
      <c r="C20" s="37">
        <f t="shared" si="2"/>
        <v>161966.97500000001</v>
      </c>
      <c r="D20" s="37">
        <f t="shared" si="2"/>
        <v>209786.88750000001</v>
      </c>
      <c r="E20" s="31"/>
      <c r="F20" s="31">
        <v>380396.16</v>
      </c>
      <c r="G20" s="31">
        <v>171467.9</v>
      </c>
      <c r="H20" s="31">
        <v>208928.26</v>
      </c>
      <c r="I20" s="31"/>
      <c r="J20" s="31">
        <v>370362.68</v>
      </c>
      <c r="K20" s="31">
        <v>158924.89000000001</v>
      </c>
      <c r="L20" s="31">
        <v>211437.79</v>
      </c>
      <c r="M20" s="31"/>
      <c r="N20" s="31">
        <v>358316.32</v>
      </c>
      <c r="O20" s="31">
        <v>147013.22</v>
      </c>
      <c r="P20" s="31">
        <v>211303.09</v>
      </c>
      <c r="Q20" s="31"/>
      <c r="R20" s="31">
        <v>377940.3</v>
      </c>
      <c r="S20" s="31">
        <v>170461.89</v>
      </c>
      <c r="T20" s="31">
        <v>207478.41</v>
      </c>
      <c r="U20" s="38"/>
      <c r="V20" s="31"/>
      <c r="W20" s="42"/>
      <c r="X20" s="42"/>
      <c r="Y20" s="42"/>
      <c r="AA20" s="34"/>
      <c r="AB20" s="34"/>
      <c r="AC20" s="34"/>
      <c r="AE20" s="40"/>
      <c r="AF20" s="40"/>
      <c r="AG20" s="40"/>
    </row>
    <row r="21" spans="1:33" ht="23.1" customHeight="1" x14ac:dyDescent="0.3">
      <c r="A21" s="30" t="s">
        <v>25</v>
      </c>
      <c r="B21" s="37">
        <f t="shared" si="1"/>
        <v>426768.98750000005</v>
      </c>
      <c r="C21" s="37">
        <f t="shared" si="2"/>
        <v>207231.03250000003</v>
      </c>
      <c r="D21" s="37">
        <f t="shared" si="2"/>
        <v>219537.95499999999</v>
      </c>
      <c r="E21" s="31"/>
      <c r="F21" s="31">
        <v>410963.88</v>
      </c>
      <c r="G21" s="31">
        <v>189178.61</v>
      </c>
      <c r="H21" s="31">
        <v>221785.27</v>
      </c>
      <c r="I21" s="31"/>
      <c r="J21" s="31">
        <v>480550.68</v>
      </c>
      <c r="K21" s="31">
        <v>224022.16</v>
      </c>
      <c r="L21" s="31">
        <v>256528.52</v>
      </c>
      <c r="M21" s="31"/>
      <c r="N21" s="31">
        <v>441699.32</v>
      </c>
      <c r="O21" s="31">
        <v>222105.42</v>
      </c>
      <c r="P21" s="31">
        <v>219593.9</v>
      </c>
      <c r="Q21" s="31"/>
      <c r="R21" s="31">
        <v>373862.07</v>
      </c>
      <c r="S21" s="31">
        <v>193617.94</v>
      </c>
      <c r="T21" s="31">
        <v>180244.13</v>
      </c>
      <c r="U21" s="38"/>
      <c r="V21" s="31"/>
      <c r="W21" s="42"/>
      <c r="X21" s="42"/>
      <c r="Y21" s="42"/>
      <c r="AA21" s="34"/>
      <c r="AB21" s="34"/>
      <c r="AC21" s="34"/>
      <c r="AE21" s="40"/>
      <c r="AF21" s="40"/>
      <c r="AG21" s="40"/>
    </row>
    <row r="22" spans="1:33" ht="23.1" customHeight="1" x14ac:dyDescent="0.3">
      <c r="A22" s="30" t="s">
        <v>26</v>
      </c>
      <c r="B22" s="37">
        <f t="shared" si="1"/>
        <v>589709.29749999999</v>
      </c>
      <c r="C22" s="37">
        <f t="shared" si="2"/>
        <v>314798.29499999998</v>
      </c>
      <c r="D22" s="37">
        <f t="shared" si="2"/>
        <v>274911.0025</v>
      </c>
      <c r="E22" s="31"/>
      <c r="F22" s="31">
        <v>548361.14</v>
      </c>
      <c r="G22" s="31">
        <v>289676.07</v>
      </c>
      <c r="H22" s="31">
        <v>258685.07</v>
      </c>
      <c r="I22" s="31"/>
      <c r="J22" s="31">
        <v>614070</v>
      </c>
      <c r="K22" s="31">
        <v>325021.96000000002</v>
      </c>
      <c r="L22" s="31">
        <v>289048.03999999998</v>
      </c>
      <c r="M22" s="31"/>
      <c r="N22" s="31">
        <v>617260.17000000004</v>
      </c>
      <c r="O22" s="31">
        <v>333447.49</v>
      </c>
      <c r="P22" s="31">
        <v>283812.67</v>
      </c>
      <c r="Q22" s="31"/>
      <c r="R22" s="31">
        <v>579145.89</v>
      </c>
      <c r="S22" s="31">
        <v>311047.65999999997</v>
      </c>
      <c r="T22" s="31">
        <v>268098.23</v>
      </c>
      <c r="U22" s="38"/>
      <c r="V22" s="31"/>
      <c r="W22" s="42"/>
      <c r="X22" s="42"/>
      <c r="Y22" s="42"/>
      <c r="AA22" s="34"/>
      <c r="AB22" s="34"/>
      <c r="AC22" s="34"/>
      <c r="AE22" s="40"/>
      <c r="AF22" s="40"/>
      <c r="AG22" s="40"/>
    </row>
    <row r="23" spans="1:33" ht="23.1" customHeight="1" x14ac:dyDescent="0.3">
      <c r="A23" s="43" t="s">
        <v>27</v>
      </c>
      <c r="B23" s="37">
        <f t="shared" si="1"/>
        <v>1835894.6325000001</v>
      </c>
      <c r="C23" s="37">
        <f t="shared" si="2"/>
        <v>1091316.6100000001</v>
      </c>
      <c r="D23" s="37">
        <f t="shared" si="2"/>
        <v>744578.02249999996</v>
      </c>
      <c r="E23" s="31"/>
      <c r="F23" s="31">
        <v>1788390.3999999999</v>
      </c>
      <c r="G23" s="31">
        <v>1057989.93</v>
      </c>
      <c r="H23" s="31">
        <v>730400.47</v>
      </c>
      <c r="I23" s="31"/>
      <c r="J23" s="31">
        <v>1857627.21</v>
      </c>
      <c r="K23" s="31">
        <v>1092640.8500000001</v>
      </c>
      <c r="L23" s="31">
        <v>764986.37</v>
      </c>
      <c r="M23" s="31"/>
      <c r="N23" s="31">
        <v>1811232.16</v>
      </c>
      <c r="O23" s="31">
        <v>1081889.3700000001</v>
      </c>
      <c r="P23" s="31">
        <v>729342.8</v>
      </c>
      <c r="Q23" s="31"/>
      <c r="R23" s="31">
        <v>1886328.74</v>
      </c>
      <c r="S23" s="31">
        <v>1132746.29</v>
      </c>
      <c r="T23" s="31">
        <v>753582.45</v>
      </c>
      <c r="U23" s="38"/>
      <c r="V23" s="31"/>
      <c r="W23" s="42"/>
      <c r="X23" s="42"/>
      <c r="Y23" s="42"/>
      <c r="AA23" s="34"/>
      <c r="AB23" s="34"/>
      <c r="AC23" s="34"/>
      <c r="AE23" s="40"/>
      <c r="AF23" s="40"/>
      <c r="AG23" s="40"/>
    </row>
    <row r="24" spans="1:33" ht="23.1" customHeight="1" x14ac:dyDescent="0.3">
      <c r="A24" s="30" t="s">
        <v>28</v>
      </c>
      <c r="B24" s="37">
        <f t="shared" si="1"/>
        <v>1113719.9024999999</v>
      </c>
      <c r="C24" s="37">
        <f t="shared" si="2"/>
        <v>335388.15000000002</v>
      </c>
      <c r="D24" s="37">
        <f t="shared" si="2"/>
        <v>778331.75249999994</v>
      </c>
      <c r="E24" s="31"/>
      <c r="F24" s="31">
        <v>1110960.1599999999</v>
      </c>
      <c r="G24" s="31">
        <v>342863.06</v>
      </c>
      <c r="H24" s="31">
        <v>768097.09</v>
      </c>
      <c r="I24" s="31"/>
      <c r="J24" s="31">
        <v>1120341.46</v>
      </c>
      <c r="K24" s="31">
        <v>344389.27</v>
      </c>
      <c r="L24" s="31">
        <v>775952.2</v>
      </c>
      <c r="M24" s="31"/>
      <c r="N24" s="31">
        <v>1127472.8799999999</v>
      </c>
      <c r="O24" s="31">
        <v>330836.09000000003</v>
      </c>
      <c r="P24" s="31">
        <v>796636.8</v>
      </c>
      <c r="Q24" s="31"/>
      <c r="R24" s="31">
        <v>1096105.0900000001</v>
      </c>
      <c r="S24" s="31">
        <v>323464.18</v>
      </c>
      <c r="T24" s="31">
        <v>772640.92</v>
      </c>
      <c r="U24" s="38"/>
      <c r="V24" s="31"/>
      <c r="W24" s="42"/>
      <c r="X24" s="42"/>
      <c r="Y24" s="42"/>
      <c r="AA24" s="34"/>
      <c r="AB24" s="34"/>
      <c r="AC24" s="34"/>
      <c r="AE24" s="40"/>
      <c r="AF24" s="40"/>
      <c r="AG24" s="40"/>
    </row>
    <row r="25" spans="1:33" ht="23.1" customHeight="1" x14ac:dyDescent="0.3">
      <c r="A25" s="30" t="s">
        <v>29</v>
      </c>
      <c r="B25" s="37">
        <f t="shared" si="1"/>
        <v>821725.26</v>
      </c>
      <c r="C25" s="37">
        <f t="shared" si="2"/>
        <v>175304.36</v>
      </c>
      <c r="D25" s="37">
        <f t="shared" si="2"/>
        <v>646420.9</v>
      </c>
      <c r="E25" s="31"/>
      <c r="F25" s="31">
        <v>806503.37</v>
      </c>
      <c r="G25" s="31">
        <v>166333.45000000001</v>
      </c>
      <c r="H25" s="31">
        <v>640169.92000000004</v>
      </c>
      <c r="I25" s="31"/>
      <c r="J25" s="31">
        <v>832756.32</v>
      </c>
      <c r="K25" s="31">
        <v>169743.65</v>
      </c>
      <c r="L25" s="31">
        <v>663012.68000000005</v>
      </c>
      <c r="M25" s="31"/>
      <c r="N25" s="31">
        <v>833637.94</v>
      </c>
      <c r="O25" s="31">
        <v>190211.87</v>
      </c>
      <c r="P25" s="31">
        <v>643426.06999999995</v>
      </c>
      <c r="Q25" s="31"/>
      <c r="R25" s="31">
        <v>814003.4</v>
      </c>
      <c r="S25" s="31">
        <v>174928.47</v>
      </c>
      <c r="T25" s="31">
        <v>639074.93000000005</v>
      </c>
      <c r="U25" s="38"/>
      <c r="V25" s="31"/>
      <c r="W25" s="42"/>
      <c r="X25" s="42"/>
      <c r="Y25" s="42"/>
      <c r="AA25" s="34"/>
      <c r="AB25" s="34"/>
      <c r="AC25" s="34"/>
      <c r="AE25" s="40"/>
      <c r="AF25" s="40"/>
      <c r="AG25" s="40"/>
    </row>
    <row r="26" spans="1:33" ht="23.1" customHeight="1" x14ac:dyDescent="0.3">
      <c r="A26" s="30" t="s">
        <v>30</v>
      </c>
      <c r="B26" s="37">
        <f t="shared" si="1"/>
        <v>283626.51749999996</v>
      </c>
      <c r="C26" s="37">
        <f t="shared" si="2"/>
        <v>143453.68</v>
      </c>
      <c r="D26" s="37">
        <f t="shared" si="2"/>
        <v>140172.83749999999</v>
      </c>
      <c r="E26" s="31"/>
      <c r="F26" s="31">
        <v>263040.69</v>
      </c>
      <c r="G26" s="31">
        <v>133101.87</v>
      </c>
      <c r="H26" s="31">
        <v>129938.82</v>
      </c>
      <c r="I26" s="31"/>
      <c r="J26" s="31">
        <v>276587.74</v>
      </c>
      <c r="K26" s="31">
        <v>139958.22</v>
      </c>
      <c r="L26" s="31">
        <v>136629.51</v>
      </c>
      <c r="M26" s="31"/>
      <c r="N26" s="31">
        <v>290038.90999999997</v>
      </c>
      <c r="O26" s="31">
        <v>144346.49</v>
      </c>
      <c r="P26" s="31">
        <v>145692.41</v>
      </c>
      <c r="Q26" s="31"/>
      <c r="R26" s="31">
        <v>304838.75</v>
      </c>
      <c r="S26" s="31">
        <v>156408.14000000001</v>
      </c>
      <c r="T26" s="31">
        <v>148430.60999999999</v>
      </c>
      <c r="U26" s="38"/>
      <c r="V26" s="31"/>
      <c r="W26" s="42"/>
      <c r="X26" s="42"/>
      <c r="Y26" s="42"/>
      <c r="AA26" s="34"/>
      <c r="AB26" s="34"/>
      <c r="AC26" s="34"/>
      <c r="AE26" s="40"/>
      <c r="AF26" s="40"/>
      <c r="AG26" s="40"/>
    </row>
    <row r="27" spans="1:33" ht="23.1" customHeight="1" x14ac:dyDescent="0.3">
      <c r="A27" s="30" t="s">
        <v>31</v>
      </c>
      <c r="B27" s="37">
        <f t="shared" si="1"/>
        <v>998048.19500000007</v>
      </c>
      <c r="C27" s="37">
        <f t="shared" si="2"/>
        <v>488773.24250000005</v>
      </c>
      <c r="D27" s="37">
        <f t="shared" si="2"/>
        <v>509274.95250000001</v>
      </c>
      <c r="E27" s="31"/>
      <c r="F27" s="31">
        <v>1010745.92</v>
      </c>
      <c r="G27" s="31">
        <v>499453.89</v>
      </c>
      <c r="H27" s="31">
        <v>511292.03</v>
      </c>
      <c r="I27" s="31"/>
      <c r="J27" s="31">
        <v>1015908.19</v>
      </c>
      <c r="K27" s="31">
        <v>477102.43</v>
      </c>
      <c r="L27" s="31">
        <v>538805.76000000001</v>
      </c>
      <c r="M27" s="31"/>
      <c r="N27" s="31">
        <v>1012585.17</v>
      </c>
      <c r="O27" s="31">
        <v>512605.4</v>
      </c>
      <c r="P27" s="31">
        <v>499979.77</v>
      </c>
      <c r="Q27" s="31"/>
      <c r="R27" s="31">
        <v>952953.5</v>
      </c>
      <c r="S27" s="31">
        <v>465931.25</v>
      </c>
      <c r="T27" s="31">
        <v>487022.25</v>
      </c>
      <c r="U27" s="38"/>
      <c r="V27" s="31"/>
      <c r="W27" s="42"/>
      <c r="X27" s="42"/>
      <c r="Y27" s="42"/>
      <c r="AA27" s="34"/>
      <c r="AB27" s="34"/>
      <c r="AC27" s="34"/>
      <c r="AE27" s="40"/>
      <c r="AF27" s="40"/>
      <c r="AG27" s="40"/>
    </row>
    <row r="28" spans="1:33" ht="23.1" customHeight="1" x14ac:dyDescent="0.3">
      <c r="A28" s="30" t="s">
        <v>32</v>
      </c>
      <c r="B28" s="37">
        <f t="shared" si="1"/>
        <v>229363.59250000003</v>
      </c>
      <c r="C28" s="37">
        <f t="shared" si="2"/>
        <v>43597.942500000005</v>
      </c>
      <c r="D28" s="37">
        <f t="shared" si="2"/>
        <v>185765.65000000002</v>
      </c>
      <c r="E28" s="44"/>
      <c r="F28" s="44">
        <v>243403.81</v>
      </c>
      <c r="G28" s="44">
        <v>49775.64</v>
      </c>
      <c r="H28" s="44">
        <v>193628.17</v>
      </c>
      <c r="I28" s="44"/>
      <c r="J28" s="44">
        <v>199741.05</v>
      </c>
      <c r="K28" s="44">
        <v>39653.160000000003</v>
      </c>
      <c r="L28" s="44">
        <v>160087.89000000001</v>
      </c>
      <c r="M28" s="44"/>
      <c r="N28" s="44">
        <v>230940.46</v>
      </c>
      <c r="O28" s="44">
        <v>41015.49</v>
      </c>
      <c r="P28" s="44">
        <v>189924.97</v>
      </c>
      <c r="Q28" s="44"/>
      <c r="R28" s="44">
        <v>243369.05</v>
      </c>
      <c r="S28" s="44">
        <v>43947.48</v>
      </c>
      <c r="T28" s="44">
        <v>199421.57</v>
      </c>
      <c r="U28" s="38"/>
      <c r="W28" s="42"/>
      <c r="X28" s="42"/>
      <c r="Y28" s="42"/>
      <c r="AA28" s="34"/>
      <c r="AB28" s="34"/>
      <c r="AC28" s="34"/>
      <c r="AE28" s="40"/>
      <c r="AF28" s="40"/>
      <c r="AG28" s="40"/>
    </row>
    <row r="29" spans="1:33" ht="23.1" customHeight="1" x14ac:dyDescent="0.3">
      <c r="A29" s="30" t="s">
        <v>33</v>
      </c>
      <c r="B29" s="37"/>
      <c r="C29" s="37"/>
      <c r="D29" s="37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8"/>
      <c r="W29" s="42"/>
      <c r="X29" s="42"/>
      <c r="Y29" s="42"/>
      <c r="AA29" s="34"/>
      <c r="AB29" s="34"/>
      <c r="AC29" s="34"/>
      <c r="AE29" s="40"/>
      <c r="AF29" s="40"/>
      <c r="AG29" s="40"/>
    </row>
    <row r="30" spans="1:33" ht="23.1" customHeight="1" x14ac:dyDescent="0.3">
      <c r="A30" s="30" t="s">
        <v>34</v>
      </c>
      <c r="B30" s="37"/>
      <c r="C30" s="37"/>
      <c r="D30" s="37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8"/>
      <c r="V30" s="31"/>
      <c r="W30" s="42"/>
      <c r="X30" s="42"/>
      <c r="Y30" s="42"/>
      <c r="AA30" s="34"/>
      <c r="AB30" s="34"/>
      <c r="AC30" s="34"/>
      <c r="AE30" s="40"/>
      <c r="AF30" s="40"/>
      <c r="AG30" s="40"/>
    </row>
    <row r="31" spans="1:33" ht="23.1" customHeight="1" x14ac:dyDescent="0.3">
      <c r="A31" s="30" t="s">
        <v>35</v>
      </c>
      <c r="B31" s="37">
        <f t="shared" si="1"/>
        <v>3364.5325000000003</v>
      </c>
      <c r="C31" s="37">
        <f t="shared" si="2"/>
        <v>1943.3824999999999</v>
      </c>
      <c r="D31" s="37">
        <f t="shared" si="2"/>
        <v>1421.15</v>
      </c>
      <c r="E31" s="31"/>
      <c r="F31" s="31">
        <v>2121.61</v>
      </c>
      <c r="G31" s="31">
        <v>633.22</v>
      </c>
      <c r="H31" s="31">
        <v>1488.39</v>
      </c>
      <c r="I31" s="31"/>
      <c r="J31" s="31">
        <v>2882.01</v>
      </c>
      <c r="K31" s="31">
        <v>1240.3599999999999</v>
      </c>
      <c r="L31" s="31">
        <v>1641.65</v>
      </c>
      <c r="M31" s="31"/>
      <c r="N31" s="31">
        <v>4790.9799999999996</v>
      </c>
      <c r="O31" s="31">
        <v>3740.4</v>
      </c>
      <c r="P31" s="31">
        <v>1050.58</v>
      </c>
      <c r="Q31" s="31"/>
      <c r="R31" s="31">
        <v>3663.53</v>
      </c>
      <c r="S31" s="31">
        <v>2159.5500000000002</v>
      </c>
      <c r="T31" s="31">
        <v>1503.98</v>
      </c>
      <c r="U31" s="38"/>
      <c r="V31" s="31"/>
      <c r="W31" s="42"/>
      <c r="X31" s="42"/>
      <c r="Y31" s="42"/>
      <c r="AA31" s="34"/>
      <c r="AB31" s="34"/>
      <c r="AC31" s="34"/>
      <c r="AE31" s="40"/>
      <c r="AF31" s="40"/>
      <c r="AG31" s="40"/>
    </row>
    <row r="32" spans="1:33" ht="23.1" customHeight="1" x14ac:dyDescent="0.3">
      <c r="A32" s="45" t="s">
        <v>36</v>
      </c>
      <c r="B32" s="46">
        <f>SUM(C32:D32)</f>
        <v>44172.722500000003</v>
      </c>
      <c r="C32" s="46">
        <f>(G32+K32+O32+S32)/4</f>
        <v>16905.79</v>
      </c>
      <c r="D32" s="46">
        <f>(H32+L32+P32+T32)/4</f>
        <v>27266.932500000003</v>
      </c>
      <c r="E32" s="46"/>
      <c r="F32" s="46">
        <v>30449</v>
      </c>
      <c r="G32" s="46">
        <v>9686.85</v>
      </c>
      <c r="H32" s="46">
        <v>20762.150000000001</v>
      </c>
      <c r="I32" s="46"/>
      <c r="J32" s="46">
        <v>44998.41</v>
      </c>
      <c r="K32" s="46">
        <v>17453.34</v>
      </c>
      <c r="L32" s="46">
        <v>27545.07</v>
      </c>
      <c r="M32" s="46"/>
      <c r="N32" s="46">
        <v>72207.039999999994</v>
      </c>
      <c r="O32" s="46">
        <v>28543.22</v>
      </c>
      <c r="P32" s="46">
        <v>43663.82</v>
      </c>
      <c r="Q32" s="46"/>
      <c r="R32" s="46">
        <v>29036.44</v>
      </c>
      <c r="S32" s="46">
        <v>11939.75</v>
      </c>
      <c r="T32" s="46">
        <v>17096.689999999999</v>
      </c>
      <c r="U32" s="38"/>
      <c r="V32" s="31"/>
      <c r="W32" s="42"/>
      <c r="X32" s="42"/>
      <c r="Y32" s="42"/>
      <c r="AA32" s="34"/>
      <c r="AB32" s="34"/>
      <c r="AC32" s="34"/>
      <c r="AE32" s="40"/>
      <c r="AF32" s="40"/>
      <c r="AG32" s="40"/>
    </row>
    <row r="33" spans="1:21" s="1" customFormat="1" ht="27" customHeight="1" x14ac:dyDescent="0.4">
      <c r="B33" s="47"/>
      <c r="C33" s="48"/>
      <c r="D33" s="49"/>
      <c r="E33" s="50"/>
      <c r="G33" s="51"/>
      <c r="H33" s="51"/>
      <c r="I33" s="50"/>
      <c r="K33" s="51"/>
      <c r="L33" s="51"/>
      <c r="M33" s="50"/>
      <c r="P33" s="52"/>
      <c r="Q33" s="50"/>
      <c r="S33" s="53"/>
      <c r="T33" s="53"/>
    </row>
    <row r="34" spans="1:21" s="1" customFormat="1" ht="27" customHeight="1" x14ac:dyDescent="0.4">
      <c r="B34" s="47"/>
      <c r="C34" s="48"/>
      <c r="D34" s="49"/>
      <c r="E34" s="50"/>
      <c r="G34" s="51"/>
      <c r="H34" s="51"/>
      <c r="I34" s="50"/>
      <c r="K34" s="51"/>
      <c r="L34" s="51"/>
      <c r="M34" s="50"/>
      <c r="P34" s="52"/>
      <c r="Q34" s="50"/>
      <c r="S34" s="53"/>
      <c r="T34" s="53"/>
    </row>
    <row r="35" spans="1:21" s="2" customFormat="1" ht="27" customHeight="1" x14ac:dyDescent="0.4">
      <c r="A35" s="4" t="s">
        <v>37</v>
      </c>
      <c r="I35" s="1"/>
      <c r="K35" s="1"/>
      <c r="L35" s="1"/>
      <c r="M35" s="1"/>
      <c r="O35" s="1"/>
      <c r="P35" s="1"/>
      <c r="Q35" s="1"/>
      <c r="S35" s="1"/>
      <c r="T35" s="1"/>
      <c r="U35" s="3"/>
    </row>
    <row r="36" spans="1:21" s="9" customFormat="1" ht="6" customHeight="1" x14ac:dyDescent="0.5">
      <c r="A36" s="5"/>
      <c r="B36" s="6"/>
      <c r="C36" s="6"/>
      <c r="D36" s="6"/>
      <c r="E36" s="7"/>
      <c r="F36" s="7"/>
      <c r="G36" s="7"/>
      <c r="H36" s="7"/>
      <c r="I36" s="7"/>
      <c r="J36" s="6"/>
      <c r="K36" s="7"/>
      <c r="L36" s="7"/>
      <c r="M36" s="7"/>
      <c r="N36" s="6"/>
      <c r="O36" s="7"/>
      <c r="P36" s="7"/>
      <c r="Q36" s="7"/>
      <c r="R36" s="6"/>
      <c r="S36" s="7"/>
      <c r="T36" s="8"/>
    </row>
    <row r="37" spans="1:21" s="15" customFormat="1" ht="21" x14ac:dyDescent="0.35">
      <c r="A37" s="10" t="s">
        <v>1</v>
      </c>
      <c r="B37" s="11" t="s">
        <v>2</v>
      </c>
      <c r="C37" s="11"/>
      <c r="D37" s="11"/>
      <c r="E37" s="12"/>
      <c r="F37" s="13" t="s">
        <v>3</v>
      </c>
      <c r="G37" s="13"/>
      <c r="H37" s="13"/>
      <c r="I37" s="12"/>
      <c r="J37" s="13" t="s">
        <v>4</v>
      </c>
      <c r="K37" s="13"/>
      <c r="L37" s="13"/>
      <c r="M37" s="12"/>
      <c r="N37" s="13" t="s">
        <v>5</v>
      </c>
      <c r="O37" s="13"/>
      <c r="P37" s="13"/>
      <c r="Q37" s="12"/>
      <c r="R37" s="13" t="s">
        <v>6</v>
      </c>
      <c r="S37" s="13"/>
      <c r="T37" s="13"/>
      <c r="U37" s="20"/>
    </row>
    <row r="38" spans="1:21" s="15" customFormat="1" ht="21" x14ac:dyDescent="0.35">
      <c r="A38" s="16"/>
      <c r="B38" s="17" t="s">
        <v>7</v>
      </c>
      <c r="C38" s="17" t="s">
        <v>8</v>
      </c>
      <c r="D38" s="17" t="s">
        <v>9</v>
      </c>
      <c r="E38" s="18"/>
      <c r="F38" s="19" t="s">
        <v>7</v>
      </c>
      <c r="G38" s="19" t="s">
        <v>8</v>
      </c>
      <c r="H38" s="19" t="s">
        <v>9</v>
      </c>
      <c r="I38" s="18"/>
      <c r="J38" s="19" t="s">
        <v>7</v>
      </c>
      <c r="K38" s="19" t="s">
        <v>8</v>
      </c>
      <c r="L38" s="19" t="s">
        <v>9</v>
      </c>
      <c r="M38" s="18"/>
      <c r="N38" s="19" t="s">
        <v>7</v>
      </c>
      <c r="O38" s="19" t="s">
        <v>8</v>
      </c>
      <c r="P38" s="19" t="s">
        <v>9</v>
      </c>
      <c r="Q38" s="18"/>
      <c r="R38" s="19" t="s">
        <v>7</v>
      </c>
      <c r="S38" s="19" t="s">
        <v>8</v>
      </c>
      <c r="T38" s="19" t="s">
        <v>9</v>
      </c>
      <c r="U38" s="20"/>
    </row>
    <row r="39" spans="1:21" s="15" customFormat="1" ht="21" x14ac:dyDescent="0.35">
      <c r="A39" s="21"/>
      <c r="B39" s="22" t="s">
        <v>10</v>
      </c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0"/>
    </row>
    <row r="40" spans="1:21" s="15" customFormat="1" ht="21" x14ac:dyDescent="0.35">
      <c r="A40" s="23" t="s">
        <v>38</v>
      </c>
      <c r="B40" s="54"/>
      <c r="C40" s="54"/>
      <c r="D40" s="54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0"/>
    </row>
    <row r="41" spans="1:21" s="33" customFormat="1" ht="23.1" customHeight="1" x14ac:dyDescent="0.3">
      <c r="A41" s="26" t="s">
        <v>12</v>
      </c>
      <c r="B41" s="28">
        <f>SUM(C41:D41)</f>
        <v>9351415.2550000008</v>
      </c>
      <c r="C41" s="27">
        <f>(G41+K41+O41+S41)/4</f>
        <v>5109580.5150000006</v>
      </c>
      <c r="D41" s="27">
        <f>(H41+L41+P41+T41)/4</f>
        <v>4241834.74</v>
      </c>
      <c r="E41" s="28"/>
      <c r="F41" s="28">
        <v>8991270.2300000004</v>
      </c>
      <c r="G41" s="28">
        <v>4969323.21</v>
      </c>
      <c r="H41" s="28">
        <v>4021947.02</v>
      </c>
      <c r="I41" s="28"/>
      <c r="J41" s="28">
        <v>9260118.7799999993</v>
      </c>
      <c r="K41" s="28">
        <v>5052880.46</v>
      </c>
      <c r="L41" s="28">
        <v>4207238.33</v>
      </c>
      <c r="M41" s="28"/>
      <c r="N41" s="28">
        <v>9684439.2200000007</v>
      </c>
      <c r="O41" s="28">
        <v>5242352.28</v>
      </c>
      <c r="P41" s="28">
        <v>4442086.93</v>
      </c>
      <c r="Q41" s="28"/>
      <c r="R41" s="29">
        <f>SUM(R42:R65)</f>
        <v>9469832.7899999991</v>
      </c>
      <c r="S41" s="29">
        <f t="shared" ref="S41:T41" si="3">SUM(S42:S65)</f>
        <v>5173766.1100000022</v>
      </c>
      <c r="T41" s="29">
        <f t="shared" si="3"/>
        <v>4296066.6800000006</v>
      </c>
      <c r="U41" s="38"/>
    </row>
    <row r="42" spans="1:21" ht="23.1" customHeight="1" x14ac:dyDescent="0.3">
      <c r="A42" s="36" t="s">
        <v>13</v>
      </c>
      <c r="B42" s="31">
        <f t="shared" ref="B42:B61" si="4">SUM(C42:D42)</f>
        <v>4855972.2349999994</v>
      </c>
      <c r="C42" s="37">
        <f t="shared" ref="C42:D61" si="5">(G42+K42+O42+S42)/4</f>
        <v>2810603.8099999996</v>
      </c>
      <c r="D42" s="37">
        <f t="shared" si="5"/>
        <v>2045368.425</v>
      </c>
      <c r="E42" s="31"/>
      <c r="F42" s="31">
        <v>4307892.41</v>
      </c>
      <c r="G42" s="31">
        <v>2502845.87</v>
      </c>
      <c r="H42" s="31">
        <v>1805046.54</v>
      </c>
      <c r="I42" s="31"/>
      <c r="J42" s="31">
        <v>4637313.3600000003</v>
      </c>
      <c r="K42" s="31">
        <v>2668683.5699999998</v>
      </c>
      <c r="L42" s="31">
        <v>1968629.79</v>
      </c>
      <c r="M42" s="31"/>
      <c r="N42" s="31">
        <v>5332070.8899999997</v>
      </c>
      <c r="O42" s="31">
        <v>3064999.01</v>
      </c>
      <c r="P42" s="31">
        <v>2267071.88</v>
      </c>
      <c r="Q42" s="31"/>
      <c r="R42" s="31">
        <v>5146612.28</v>
      </c>
      <c r="S42" s="31">
        <v>3005886.79</v>
      </c>
      <c r="T42" s="31">
        <v>2140725.4900000002</v>
      </c>
      <c r="U42" s="38"/>
    </row>
    <row r="43" spans="1:21" ht="23.1" customHeight="1" x14ac:dyDescent="0.3">
      <c r="A43" s="41" t="s">
        <v>14</v>
      </c>
      <c r="B43" s="31">
        <f t="shared" si="4"/>
        <v>5199.3725000000004</v>
      </c>
      <c r="C43" s="37">
        <f t="shared" si="5"/>
        <v>4737.55</v>
      </c>
      <c r="D43" s="37">
        <f t="shared" si="5"/>
        <v>461.82249999999999</v>
      </c>
      <c r="E43" s="31"/>
      <c r="F43" s="31">
        <v>7052.96</v>
      </c>
      <c r="G43" s="31">
        <v>6674.28</v>
      </c>
      <c r="H43" s="31">
        <v>378.68</v>
      </c>
      <c r="I43" s="31"/>
      <c r="J43" s="31">
        <v>3687.32</v>
      </c>
      <c r="K43" s="31">
        <v>3541.88</v>
      </c>
      <c r="L43" s="31">
        <v>145.44</v>
      </c>
      <c r="M43" s="31"/>
      <c r="N43" s="31">
        <v>3530.26</v>
      </c>
      <c r="O43" s="31">
        <v>3055.48</v>
      </c>
      <c r="P43" s="31">
        <v>474.79</v>
      </c>
      <c r="Q43" s="31"/>
      <c r="R43" s="31">
        <v>6526.94</v>
      </c>
      <c r="S43" s="31">
        <v>5678.56</v>
      </c>
      <c r="T43" s="31">
        <v>848.38</v>
      </c>
      <c r="U43" s="38"/>
    </row>
    <row r="44" spans="1:21" ht="23.1" customHeight="1" x14ac:dyDescent="0.5">
      <c r="A44" s="41" t="s">
        <v>15</v>
      </c>
      <c r="B44" s="31">
        <f t="shared" si="4"/>
        <v>633495.25500000012</v>
      </c>
      <c r="C44" s="37">
        <f t="shared" si="5"/>
        <v>297018.03250000003</v>
      </c>
      <c r="D44" s="37">
        <f t="shared" si="5"/>
        <v>336477.22250000003</v>
      </c>
      <c r="E44" s="31"/>
      <c r="F44" s="31">
        <v>668256.72</v>
      </c>
      <c r="G44" s="31">
        <v>316668.83</v>
      </c>
      <c r="H44" s="31">
        <v>351587.89</v>
      </c>
      <c r="I44" s="31"/>
      <c r="J44" s="31">
        <v>651846.05000000005</v>
      </c>
      <c r="K44" s="31">
        <v>307283.96000000002</v>
      </c>
      <c r="L44" s="31">
        <v>344562.09</v>
      </c>
      <c r="M44" s="31"/>
      <c r="N44" s="31">
        <v>595170.78</v>
      </c>
      <c r="O44" s="31">
        <v>265883.39</v>
      </c>
      <c r="P44" s="31">
        <v>329287.39</v>
      </c>
      <c r="Q44" s="31"/>
      <c r="R44" s="31">
        <v>618707.47</v>
      </c>
      <c r="S44" s="31">
        <v>298235.95</v>
      </c>
      <c r="T44" s="31">
        <v>320471.52</v>
      </c>
      <c r="U44" s="30"/>
    </row>
    <row r="45" spans="1:21" ht="23.1" customHeight="1" x14ac:dyDescent="0.5">
      <c r="A45" s="36" t="s">
        <v>16</v>
      </c>
      <c r="B45" s="31">
        <f t="shared" si="4"/>
        <v>18877.467499999999</v>
      </c>
      <c r="C45" s="37">
        <f t="shared" si="5"/>
        <v>15024.805</v>
      </c>
      <c r="D45" s="37">
        <f t="shared" si="5"/>
        <v>3852.6624999999999</v>
      </c>
      <c r="E45" s="31"/>
      <c r="F45" s="31">
        <v>22956.81</v>
      </c>
      <c r="G45" s="31">
        <v>19901.23</v>
      </c>
      <c r="H45" s="31">
        <v>3055.58</v>
      </c>
      <c r="I45" s="31"/>
      <c r="J45" s="31">
        <v>20186.22</v>
      </c>
      <c r="K45" s="31">
        <v>15265.09</v>
      </c>
      <c r="L45" s="31">
        <v>4921.13</v>
      </c>
      <c r="M45" s="31"/>
      <c r="N45" s="31">
        <v>15005.67</v>
      </c>
      <c r="O45" s="31">
        <v>10608.96</v>
      </c>
      <c r="P45" s="31">
        <v>4396.71</v>
      </c>
      <c r="Q45" s="31"/>
      <c r="R45" s="31">
        <v>17361.169999999998</v>
      </c>
      <c r="S45" s="31">
        <v>14323.94</v>
      </c>
      <c r="T45" s="31">
        <v>3037.23</v>
      </c>
      <c r="U45" s="30"/>
    </row>
    <row r="46" spans="1:21" ht="23.1" customHeight="1" x14ac:dyDescent="0.5">
      <c r="A46" s="41" t="s">
        <v>17</v>
      </c>
      <c r="B46" s="31">
        <f t="shared" si="4"/>
        <v>19827.5625</v>
      </c>
      <c r="C46" s="37">
        <f t="shared" si="5"/>
        <v>12908.44</v>
      </c>
      <c r="D46" s="37">
        <f t="shared" si="5"/>
        <v>6919.1224999999995</v>
      </c>
      <c r="E46" s="31"/>
      <c r="F46" s="31">
        <v>19489.71</v>
      </c>
      <c r="G46" s="31">
        <v>12956.4</v>
      </c>
      <c r="H46" s="31">
        <v>6533.31</v>
      </c>
      <c r="I46" s="31"/>
      <c r="J46" s="31">
        <v>20746.25</v>
      </c>
      <c r="K46" s="31">
        <v>14065.6</v>
      </c>
      <c r="L46" s="31">
        <v>6680.65</v>
      </c>
      <c r="M46" s="31"/>
      <c r="N46" s="31">
        <v>17596.63</v>
      </c>
      <c r="O46" s="31">
        <v>10140.69</v>
      </c>
      <c r="P46" s="31">
        <v>7455.94</v>
      </c>
      <c r="Q46" s="31"/>
      <c r="R46" s="31">
        <v>21477.67</v>
      </c>
      <c r="S46" s="31">
        <v>14471.07</v>
      </c>
      <c r="T46" s="31">
        <v>7006.59</v>
      </c>
      <c r="U46" s="30"/>
    </row>
    <row r="47" spans="1:21" ht="23.1" customHeight="1" x14ac:dyDescent="0.5">
      <c r="A47" s="36" t="s">
        <v>18</v>
      </c>
      <c r="B47" s="31">
        <f t="shared" si="4"/>
        <v>515790.28750000003</v>
      </c>
      <c r="C47" s="37">
        <f t="shared" si="5"/>
        <v>456654.53250000003</v>
      </c>
      <c r="D47" s="37">
        <f t="shared" si="5"/>
        <v>59135.755000000005</v>
      </c>
      <c r="E47" s="31"/>
      <c r="F47" s="31">
        <v>615157.18000000005</v>
      </c>
      <c r="G47" s="31">
        <v>543772.25</v>
      </c>
      <c r="H47" s="31">
        <v>71384.92</v>
      </c>
      <c r="I47" s="31"/>
      <c r="J47" s="31">
        <v>552446.66</v>
      </c>
      <c r="K47" s="31">
        <v>483012.83</v>
      </c>
      <c r="L47" s="31">
        <v>69433.83</v>
      </c>
      <c r="M47" s="31"/>
      <c r="N47" s="31">
        <v>461121.91</v>
      </c>
      <c r="O47" s="31">
        <v>413380.1</v>
      </c>
      <c r="P47" s="31">
        <v>47741.82</v>
      </c>
      <c r="Q47" s="31"/>
      <c r="R47" s="31">
        <v>434435.39</v>
      </c>
      <c r="S47" s="31">
        <v>386452.95</v>
      </c>
      <c r="T47" s="31">
        <v>47982.45</v>
      </c>
      <c r="U47" s="30"/>
    </row>
    <row r="48" spans="1:21" ht="23.1" customHeight="1" x14ac:dyDescent="0.5">
      <c r="A48" s="41" t="s">
        <v>19</v>
      </c>
      <c r="B48" s="31">
        <f t="shared" si="4"/>
        <v>1369671.4750000001</v>
      </c>
      <c r="C48" s="37">
        <f t="shared" si="5"/>
        <v>647622.11749999993</v>
      </c>
      <c r="D48" s="37">
        <f t="shared" si="5"/>
        <v>722049.35750000004</v>
      </c>
      <c r="E48" s="31"/>
      <c r="F48" s="31">
        <v>1368670.71</v>
      </c>
      <c r="G48" s="31">
        <v>669296.92000000004</v>
      </c>
      <c r="H48" s="31">
        <v>699373.8</v>
      </c>
      <c r="I48" s="31"/>
      <c r="J48" s="31">
        <v>1409092.32</v>
      </c>
      <c r="K48" s="31">
        <v>679672.06</v>
      </c>
      <c r="L48" s="31">
        <v>729420.26</v>
      </c>
      <c r="M48" s="31"/>
      <c r="N48" s="31">
        <v>1364996.1</v>
      </c>
      <c r="O48" s="31">
        <v>626519.92000000004</v>
      </c>
      <c r="P48" s="31">
        <v>738476.18</v>
      </c>
      <c r="Q48" s="31"/>
      <c r="R48" s="31">
        <v>1335926.76</v>
      </c>
      <c r="S48" s="31">
        <v>614999.56999999995</v>
      </c>
      <c r="T48" s="31">
        <v>720927.19</v>
      </c>
      <c r="U48" s="30"/>
    </row>
    <row r="49" spans="1:21" ht="23.1" customHeight="1" x14ac:dyDescent="0.5">
      <c r="A49" s="41" t="s">
        <v>20</v>
      </c>
      <c r="B49" s="31">
        <f t="shared" si="4"/>
        <v>99082.345000000001</v>
      </c>
      <c r="C49" s="37">
        <f t="shared" si="5"/>
        <v>83881.81</v>
      </c>
      <c r="D49" s="37">
        <f t="shared" si="5"/>
        <v>15200.535</v>
      </c>
      <c r="E49" s="31"/>
      <c r="F49" s="31">
        <v>112939.75</v>
      </c>
      <c r="G49" s="31">
        <v>93037.38</v>
      </c>
      <c r="H49" s="31">
        <v>19902.36</v>
      </c>
      <c r="I49" s="31"/>
      <c r="J49" s="31">
        <v>91608.5</v>
      </c>
      <c r="K49" s="31">
        <v>79812.7</v>
      </c>
      <c r="L49" s="31">
        <v>11795.8</v>
      </c>
      <c r="M49" s="31"/>
      <c r="N49" s="31">
        <v>92678.9</v>
      </c>
      <c r="O49" s="31">
        <v>79262.84</v>
      </c>
      <c r="P49" s="31">
        <v>13416.06</v>
      </c>
      <c r="Q49" s="31"/>
      <c r="R49" s="31">
        <v>99102.24</v>
      </c>
      <c r="S49" s="31">
        <v>83414.320000000007</v>
      </c>
      <c r="T49" s="31">
        <v>15687.92</v>
      </c>
      <c r="U49" s="30"/>
    </row>
    <row r="50" spans="1:21" ht="23.1" customHeight="1" x14ac:dyDescent="0.5">
      <c r="A50" s="41" t="s">
        <v>21</v>
      </c>
      <c r="B50" s="31">
        <f t="shared" si="4"/>
        <v>447312.64000000001</v>
      </c>
      <c r="C50" s="37">
        <f t="shared" si="5"/>
        <v>141077.91750000001</v>
      </c>
      <c r="D50" s="37">
        <f t="shared" si="5"/>
        <v>306234.72250000003</v>
      </c>
      <c r="E50" s="31"/>
      <c r="F50" s="31">
        <v>427901.82</v>
      </c>
      <c r="G50" s="31">
        <v>129819.12</v>
      </c>
      <c r="H50" s="31">
        <v>298082.69</v>
      </c>
      <c r="I50" s="31"/>
      <c r="J50" s="31">
        <v>452893.24</v>
      </c>
      <c r="K50" s="31">
        <v>142521.87</v>
      </c>
      <c r="L50" s="31">
        <v>310371.37</v>
      </c>
      <c r="M50" s="31"/>
      <c r="N50" s="31">
        <v>473389.27</v>
      </c>
      <c r="O50" s="31">
        <v>150456.79</v>
      </c>
      <c r="P50" s="31">
        <v>322932.47999999998</v>
      </c>
      <c r="Q50" s="31"/>
      <c r="R50" s="31">
        <v>435066.24</v>
      </c>
      <c r="S50" s="31">
        <v>141513.89000000001</v>
      </c>
      <c r="T50" s="31">
        <v>293552.34999999998</v>
      </c>
      <c r="U50" s="30"/>
    </row>
    <row r="51" spans="1:21" ht="23.1" customHeight="1" x14ac:dyDescent="0.5">
      <c r="A51" s="30" t="s">
        <v>22</v>
      </c>
      <c r="B51" s="31">
        <f t="shared" si="4"/>
        <v>12923.0625</v>
      </c>
      <c r="C51" s="37">
        <f t="shared" si="5"/>
        <v>7792.82</v>
      </c>
      <c r="D51" s="37">
        <f t="shared" si="5"/>
        <v>5130.2425000000003</v>
      </c>
      <c r="E51" s="31"/>
      <c r="F51" s="31">
        <v>17971.04</v>
      </c>
      <c r="G51" s="31">
        <v>9745.02</v>
      </c>
      <c r="H51" s="31">
        <v>8226.01</v>
      </c>
      <c r="I51" s="31"/>
      <c r="J51" s="31">
        <v>17122.25</v>
      </c>
      <c r="K51" s="31">
        <v>13694.62</v>
      </c>
      <c r="L51" s="31">
        <v>3427.64</v>
      </c>
      <c r="M51" s="31"/>
      <c r="N51" s="31">
        <v>4250.99</v>
      </c>
      <c r="O51" s="31">
        <v>2925.1</v>
      </c>
      <c r="P51" s="31">
        <v>1325.9</v>
      </c>
      <c r="Q51" s="31"/>
      <c r="R51" s="31">
        <v>12347.96</v>
      </c>
      <c r="S51" s="31">
        <v>4806.54</v>
      </c>
      <c r="T51" s="31">
        <v>7541.42</v>
      </c>
      <c r="U51" s="30"/>
    </row>
    <row r="52" spans="1:21" ht="23.1" customHeight="1" x14ac:dyDescent="0.5">
      <c r="A52" s="30" t="s">
        <v>23</v>
      </c>
      <c r="B52" s="31">
        <f t="shared" si="4"/>
        <v>57146.427499999998</v>
      </c>
      <c r="C52" s="37">
        <f t="shared" si="5"/>
        <v>20465.842499999999</v>
      </c>
      <c r="D52" s="37">
        <f t="shared" si="5"/>
        <v>36680.584999999999</v>
      </c>
      <c r="E52" s="31"/>
      <c r="F52" s="31">
        <v>54760.37</v>
      </c>
      <c r="G52" s="31">
        <v>20667.830000000002</v>
      </c>
      <c r="H52" s="31">
        <v>34092.54</v>
      </c>
      <c r="I52" s="31"/>
      <c r="J52" s="31">
        <v>51841.88</v>
      </c>
      <c r="K52" s="31">
        <v>22324.84</v>
      </c>
      <c r="L52" s="31">
        <v>29517.040000000001</v>
      </c>
      <c r="M52" s="31"/>
      <c r="N52" s="31">
        <v>55186.65</v>
      </c>
      <c r="O52" s="31">
        <v>19299.95</v>
      </c>
      <c r="P52" s="31">
        <v>35886.699999999997</v>
      </c>
      <c r="Q52" s="31"/>
      <c r="R52" s="31">
        <v>66796.800000000003</v>
      </c>
      <c r="S52" s="31">
        <v>19570.75</v>
      </c>
      <c r="T52" s="31">
        <v>47226.06</v>
      </c>
      <c r="U52" s="30"/>
    </row>
    <row r="53" spans="1:21" ht="23.1" customHeight="1" x14ac:dyDescent="0.5">
      <c r="A53" s="30" t="s">
        <v>24</v>
      </c>
      <c r="B53" s="31">
        <f t="shared" si="4"/>
        <v>8719.6424999999981</v>
      </c>
      <c r="C53" s="37">
        <f t="shared" si="5"/>
        <v>4204.4224999999997</v>
      </c>
      <c r="D53" s="37">
        <f t="shared" si="5"/>
        <v>4515.2199999999993</v>
      </c>
      <c r="E53" s="31"/>
      <c r="F53" s="31">
        <v>10550.91</v>
      </c>
      <c r="G53" s="31">
        <v>5658.6</v>
      </c>
      <c r="H53" s="31">
        <v>4892.32</v>
      </c>
      <c r="I53" s="31"/>
      <c r="J53" s="31">
        <v>10043.92</v>
      </c>
      <c r="K53" s="31">
        <v>3078.23</v>
      </c>
      <c r="L53" s="31">
        <v>6965.69</v>
      </c>
      <c r="M53" s="31"/>
      <c r="N53" s="31">
        <v>7886.73</v>
      </c>
      <c r="O53" s="31">
        <v>4353</v>
      </c>
      <c r="P53" s="31">
        <v>3533.73</v>
      </c>
      <c r="Q53" s="31"/>
      <c r="R53" s="31">
        <v>6397</v>
      </c>
      <c r="S53" s="31">
        <v>3727.86</v>
      </c>
      <c r="T53" s="31">
        <v>2669.14</v>
      </c>
      <c r="U53" s="30"/>
    </row>
    <row r="54" spans="1:21" ht="23.1" customHeight="1" x14ac:dyDescent="0.5">
      <c r="A54" s="30" t="s">
        <v>25</v>
      </c>
      <c r="B54" s="31">
        <f t="shared" si="4"/>
        <v>27578.947500000002</v>
      </c>
      <c r="C54" s="37">
        <f t="shared" si="5"/>
        <v>15649.995000000001</v>
      </c>
      <c r="D54" s="37">
        <f t="shared" si="5"/>
        <v>11928.952500000001</v>
      </c>
      <c r="E54" s="31"/>
      <c r="F54" s="31">
        <v>29713.83</v>
      </c>
      <c r="G54" s="31">
        <v>17470.32</v>
      </c>
      <c r="H54" s="31">
        <v>12243.51</v>
      </c>
      <c r="I54" s="31"/>
      <c r="J54" s="31">
        <v>31324.36</v>
      </c>
      <c r="K54" s="31">
        <v>16833.79</v>
      </c>
      <c r="L54" s="31">
        <v>14490.57</v>
      </c>
      <c r="M54" s="31"/>
      <c r="N54" s="31">
        <v>20833.07</v>
      </c>
      <c r="O54" s="31">
        <v>11442.26</v>
      </c>
      <c r="P54" s="31">
        <v>9390.7999999999993</v>
      </c>
      <c r="Q54" s="31"/>
      <c r="R54" s="31">
        <v>28444.55</v>
      </c>
      <c r="S54" s="31">
        <v>16853.61</v>
      </c>
      <c r="T54" s="31">
        <v>11590.93</v>
      </c>
      <c r="U54" s="30"/>
    </row>
    <row r="55" spans="1:21" ht="23.1" customHeight="1" x14ac:dyDescent="0.5">
      <c r="A55" s="30" t="s">
        <v>26</v>
      </c>
      <c r="B55" s="31">
        <f t="shared" si="4"/>
        <v>35758.497499999998</v>
      </c>
      <c r="C55" s="37">
        <f t="shared" si="5"/>
        <v>19101.79</v>
      </c>
      <c r="D55" s="37">
        <f t="shared" si="5"/>
        <v>16656.7075</v>
      </c>
      <c r="E55" s="31"/>
      <c r="F55" s="31">
        <v>34095.08</v>
      </c>
      <c r="G55" s="31">
        <v>16639.68</v>
      </c>
      <c r="H55" s="31">
        <v>17455.39</v>
      </c>
      <c r="I55" s="31"/>
      <c r="J55" s="31">
        <v>44491.360000000001</v>
      </c>
      <c r="K55" s="31">
        <v>22081.52</v>
      </c>
      <c r="L55" s="31">
        <v>22409.85</v>
      </c>
      <c r="M55" s="31"/>
      <c r="N55" s="31">
        <v>35569.760000000002</v>
      </c>
      <c r="O55" s="31">
        <v>19742.47</v>
      </c>
      <c r="P55" s="31">
        <v>15827.29</v>
      </c>
      <c r="Q55" s="31"/>
      <c r="R55" s="31">
        <v>28877.8</v>
      </c>
      <c r="S55" s="31">
        <v>17943.490000000002</v>
      </c>
      <c r="T55" s="31">
        <v>10934.3</v>
      </c>
      <c r="U55" s="33"/>
    </row>
    <row r="56" spans="1:21" ht="23.1" customHeight="1" x14ac:dyDescent="0.5">
      <c r="A56" s="43" t="s">
        <v>27</v>
      </c>
      <c r="B56" s="31">
        <f t="shared" si="4"/>
        <v>422456.73749999999</v>
      </c>
      <c r="C56" s="37">
        <f t="shared" si="5"/>
        <v>257701.4425</v>
      </c>
      <c r="D56" s="37">
        <f t="shared" si="5"/>
        <v>164755.29499999998</v>
      </c>
      <c r="E56" s="31"/>
      <c r="F56" s="31">
        <v>418118.24</v>
      </c>
      <c r="G56" s="31">
        <v>257086.44</v>
      </c>
      <c r="H56" s="31">
        <v>161031.79999999999</v>
      </c>
      <c r="I56" s="31"/>
      <c r="J56" s="31">
        <v>422617.04</v>
      </c>
      <c r="K56" s="31">
        <v>260321.39</v>
      </c>
      <c r="L56" s="31">
        <v>162295.65</v>
      </c>
      <c r="M56" s="31"/>
      <c r="N56" s="31">
        <v>408288.09</v>
      </c>
      <c r="O56" s="31">
        <v>250117.79</v>
      </c>
      <c r="P56" s="31">
        <v>158170.29</v>
      </c>
      <c r="Q56" s="31"/>
      <c r="R56" s="31">
        <v>440803.59</v>
      </c>
      <c r="S56" s="31">
        <v>263280.15000000002</v>
      </c>
      <c r="T56" s="31">
        <v>177523.44</v>
      </c>
      <c r="U56" s="33"/>
    </row>
    <row r="57" spans="1:21" ht="23.1" customHeight="1" x14ac:dyDescent="0.5">
      <c r="A57" s="30" t="s">
        <v>28</v>
      </c>
      <c r="B57" s="31">
        <f t="shared" si="4"/>
        <v>288085.21250000002</v>
      </c>
      <c r="C57" s="37">
        <f t="shared" si="5"/>
        <v>97053.387500000012</v>
      </c>
      <c r="D57" s="37">
        <f t="shared" si="5"/>
        <v>191031.82500000001</v>
      </c>
      <c r="E57" s="31"/>
      <c r="F57" s="31">
        <v>287291.44</v>
      </c>
      <c r="G57" s="31">
        <v>96852.06</v>
      </c>
      <c r="H57" s="31">
        <v>190439.38</v>
      </c>
      <c r="I57" s="31"/>
      <c r="J57" s="31">
        <v>303267.42</v>
      </c>
      <c r="K57" s="31">
        <v>100563.38</v>
      </c>
      <c r="L57" s="31">
        <v>202704.04</v>
      </c>
      <c r="M57" s="31"/>
      <c r="N57" s="31">
        <v>301738.96999999997</v>
      </c>
      <c r="O57" s="31">
        <v>106723.2</v>
      </c>
      <c r="P57" s="31">
        <v>195015.78</v>
      </c>
      <c r="Q57" s="31"/>
      <c r="R57" s="31">
        <v>260043.01</v>
      </c>
      <c r="S57" s="31">
        <v>84074.91</v>
      </c>
      <c r="T57" s="31">
        <v>175968.1</v>
      </c>
      <c r="U57" s="33"/>
    </row>
    <row r="58" spans="1:21" ht="23.1" customHeight="1" x14ac:dyDescent="0.5">
      <c r="A58" s="30" t="s">
        <v>29</v>
      </c>
      <c r="B58" s="31">
        <f t="shared" si="4"/>
        <v>200710.8475</v>
      </c>
      <c r="C58" s="37">
        <f t="shared" si="5"/>
        <v>42551.224999999999</v>
      </c>
      <c r="D58" s="37">
        <f t="shared" si="5"/>
        <v>158159.6225</v>
      </c>
      <c r="E58" s="31"/>
      <c r="F58" s="31">
        <v>199013.81</v>
      </c>
      <c r="G58" s="31">
        <v>43123.54</v>
      </c>
      <c r="H58" s="31">
        <v>155890.26999999999</v>
      </c>
      <c r="I58" s="31"/>
      <c r="J58" s="31">
        <v>204412.45</v>
      </c>
      <c r="K58" s="31">
        <v>47398.8</v>
      </c>
      <c r="L58" s="31">
        <v>157013.65</v>
      </c>
      <c r="M58" s="31"/>
      <c r="N58" s="31">
        <v>199922.41</v>
      </c>
      <c r="O58" s="31">
        <v>42776.49</v>
      </c>
      <c r="P58" s="31">
        <v>157145.92000000001</v>
      </c>
      <c r="Q58" s="31"/>
      <c r="R58" s="31">
        <v>199494.72</v>
      </c>
      <c r="S58" s="31">
        <v>36906.07</v>
      </c>
      <c r="T58" s="31">
        <v>162588.65</v>
      </c>
      <c r="U58" s="33"/>
    </row>
    <row r="59" spans="1:21" ht="23.1" customHeight="1" x14ac:dyDescent="0.5">
      <c r="A59" s="30" t="s">
        <v>30</v>
      </c>
      <c r="B59" s="31">
        <f t="shared" si="4"/>
        <v>72107.710000000006</v>
      </c>
      <c r="C59" s="37">
        <f t="shared" si="5"/>
        <v>33643.310000000005</v>
      </c>
      <c r="D59" s="37">
        <f t="shared" si="5"/>
        <v>38464.400000000001</v>
      </c>
      <c r="E59" s="31"/>
      <c r="F59" s="31">
        <v>71173.2</v>
      </c>
      <c r="G59" s="31">
        <v>31793.74</v>
      </c>
      <c r="H59" s="31">
        <v>39379.46</v>
      </c>
      <c r="I59" s="31"/>
      <c r="J59" s="31">
        <v>81390.73</v>
      </c>
      <c r="K59" s="31">
        <v>39192.86</v>
      </c>
      <c r="L59" s="31">
        <v>42197.87</v>
      </c>
      <c r="M59" s="31"/>
      <c r="N59" s="31">
        <v>69620</v>
      </c>
      <c r="O59" s="31">
        <v>32623.91</v>
      </c>
      <c r="P59" s="31">
        <v>36996.089999999997</v>
      </c>
      <c r="Q59" s="31"/>
      <c r="R59" s="31">
        <v>66246.91</v>
      </c>
      <c r="S59" s="31">
        <v>30962.73</v>
      </c>
      <c r="T59" s="31">
        <v>35284.18</v>
      </c>
      <c r="U59" s="30"/>
    </row>
    <row r="60" spans="1:21" ht="23.1" customHeight="1" x14ac:dyDescent="0.5">
      <c r="A60" s="30" t="s">
        <v>31</v>
      </c>
      <c r="B60" s="31">
        <f t="shared" si="4"/>
        <v>233607.90249999997</v>
      </c>
      <c r="C60" s="37">
        <f t="shared" si="5"/>
        <v>136978.35999999999</v>
      </c>
      <c r="D60" s="37">
        <f t="shared" si="5"/>
        <v>96629.542499999981</v>
      </c>
      <c r="E60" s="31"/>
      <c r="F60" s="31">
        <v>278827.17</v>
      </c>
      <c r="G60" s="31">
        <v>165717.99</v>
      </c>
      <c r="H60" s="31">
        <v>113109.18</v>
      </c>
      <c r="I60" s="31"/>
      <c r="J60" s="31">
        <v>232993.21</v>
      </c>
      <c r="K60" s="31">
        <v>130621.17</v>
      </c>
      <c r="L60" s="31">
        <v>102372.04</v>
      </c>
      <c r="M60" s="31"/>
      <c r="N60" s="31">
        <v>207339.96</v>
      </c>
      <c r="O60" s="31">
        <v>126362.97</v>
      </c>
      <c r="P60" s="31">
        <v>80976.98</v>
      </c>
      <c r="Q60" s="31"/>
      <c r="R60" s="31">
        <v>215271.28</v>
      </c>
      <c r="S60" s="31">
        <v>125211.31</v>
      </c>
      <c r="T60" s="31">
        <v>90059.97</v>
      </c>
      <c r="U60" s="30"/>
    </row>
    <row r="61" spans="1:21" ht="23.1" customHeight="1" x14ac:dyDescent="0.5">
      <c r="A61" s="30" t="s">
        <v>32</v>
      </c>
      <c r="B61" s="31">
        <f t="shared" si="4"/>
        <v>27091.629999999997</v>
      </c>
      <c r="C61" s="37">
        <f t="shared" si="5"/>
        <v>4908.9049999999997</v>
      </c>
      <c r="D61" s="37">
        <f t="shared" si="5"/>
        <v>22182.724999999999</v>
      </c>
      <c r="E61" s="44"/>
      <c r="F61" s="44">
        <v>39437.089999999997</v>
      </c>
      <c r="G61" s="44">
        <v>9595.69</v>
      </c>
      <c r="H61" s="44">
        <v>29841.39</v>
      </c>
      <c r="I61" s="44"/>
      <c r="J61" s="44">
        <v>20794.25</v>
      </c>
      <c r="K61" s="44">
        <v>2910.31</v>
      </c>
      <c r="L61" s="44">
        <v>17883.939999999999</v>
      </c>
      <c r="M61" s="44"/>
      <c r="N61" s="44">
        <v>18242.18</v>
      </c>
      <c r="O61" s="44">
        <v>1677.97</v>
      </c>
      <c r="P61" s="44">
        <v>16564.2</v>
      </c>
      <c r="Q61" s="44"/>
      <c r="R61" s="44">
        <v>29893.01</v>
      </c>
      <c r="S61" s="44">
        <v>5451.65</v>
      </c>
      <c r="T61" s="44">
        <v>24441.37</v>
      </c>
      <c r="U61" s="30"/>
    </row>
    <row r="62" spans="1:21" ht="23.1" customHeight="1" x14ac:dyDescent="0.3">
      <c r="A62" s="30" t="s">
        <v>33</v>
      </c>
      <c r="B62" s="31"/>
      <c r="C62" s="37"/>
      <c r="D62" s="37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30"/>
    </row>
    <row r="63" spans="1:21" ht="23.1" customHeight="1" x14ac:dyDescent="0.5">
      <c r="A63" s="30" t="s">
        <v>34</v>
      </c>
      <c r="B63" s="31"/>
      <c r="C63" s="37"/>
      <c r="D63" s="37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3"/>
    </row>
    <row r="64" spans="1:21" ht="23.1" customHeight="1" x14ac:dyDescent="0.5">
      <c r="A64" s="30" t="s">
        <v>35</v>
      </c>
      <c r="B64" s="31">
        <v>0</v>
      </c>
      <c r="C64" s="37">
        <v>0</v>
      </c>
      <c r="D64" s="37">
        <v>0</v>
      </c>
      <c r="E64" s="56"/>
      <c r="F64" s="56" t="s">
        <v>39</v>
      </c>
      <c r="G64" s="56" t="s">
        <v>39</v>
      </c>
      <c r="H64" s="56" t="s">
        <v>39</v>
      </c>
      <c r="I64" s="56"/>
      <c r="J64" s="56" t="s">
        <v>39</v>
      </c>
      <c r="K64" s="56" t="s">
        <v>39</v>
      </c>
      <c r="L64" s="56" t="s">
        <v>39</v>
      </c>
      <c r="M64" s="56"/>
      <c r="N64" s="56" t="s">
        <v>39</v>
      </c>
      <c r="O64" s="56" t="s">
        <v>39</v>
      </c>
      <c r="P64" s="56" t="s">
        <v>39</v>
      </c>
      <c r="Q64" s="56"/>
      <c r="R64" s="56">
        <v>0</v>
      </c>
      <c r="S64" s="56">
        <v>0</v>
      </c>
      <c r="T64" s="56">
        <v>0</v>
      </c>
      <c r="U64" s="30"/>
    </row>
    <row r="65" spans="1:23" ht="23.1" customHeight="1" x14ac:dyDescent="0.5">
      <c r="A65" s="45" t="s">
        <v>36</v>
      </c>
      <c r="B65" s="57">
        <v>0</v>
      </c>
      <c r="C65" s="57">
        <v>0</v>
      </c>
      <c r="D65" s="57">
        <v>0</v>
      </c>
      <c r="E65" s="57"/>
      <c r="F65" s="57" t="s">
        <v>39</v>
      </c>
      <c r="G65" s="57" t="s">
        <v>39</v>
      </c>
      <c r="H65" s="57" t="s">
        <v>39</v>
      </c>
      <c r="I65" s="57"/>
      <c r="J65" s="57" t="s">
        <v>39</v>
      </c>
      <c r="K65" s="57" t="s">
        <v>39</v>
      </c>
      <c r="L65" s="57" t="s">
        <v>39</v>
      </c>
      <c r="M65" s="57"/>
      <c r="N65" s="57" t="s">
        <v>39</v>
      </c>
      <c r="O65" s="57" t="s">
        <v>39</v>
      </c>
      <c r="P65" s="57" t="s">
        <v>39</v>
      </c>
      <c r="Q65" s="57"/>
      <c r="R65" s="57">
        <v>0</v>
      </c>
      <c r="S65" s="57">
        <v>0</v>
      </c>
      <c r="T65" s="57">
        <v>0</v>
      </c>
      <c r="U65" s="30"/>
    </row>
    <row r="66" spans="1:23" s="1" customFormat="1" ht="12.75" customHeight="1" x14ac:dyDescent="0.5">
      <c r="B66" s="58"/>
      <c r="C66" s="58"/>
      <c r="D66" s="58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</row>
    <row r="67" spans="1:23" s="1" customFormat="1" ht="27" customHeight="1" x14ac:dyDescent="0.5">
      <c r="B67" s="47"/>
      <c r="C67" s="48"/>
      <c r="D67" s="47"/>
      <c r="E67" s="50"/>
      <c r="F67" s="51"/>
      <c r="G67" s="51"/>
      <c r="H67" s="51"/>
      <c r="I67" s="50"/>
      <c r="J67" s="48"/>
      <c r="K67" s="51"/>
      <c r="L67" s="51"/>
      <c r="M67" s="50"/>
      <c r="N67" s="51"/>
      <c r="O67" s="48"/>
      <c r="P67" s="51"/>
      <c r="Q67" s="50"/>
      <c r="R67" s="60"/>
      <c r="S67" s="60"/>
      <c r="T67" s="51"/>
      <c r="U67" s="2"/>
    </row>
    <row r="68" spans="1:23" s="1" customFormat="1" ht="27" customHeight="1" x14ac:dyDescent="0.4">
      <c r="B68" s="47"/>
      <c r="C68" s="48"/>
      <c r="D68" s="47"/>
      <c r="E68" s="50"/>
      <c r="F68" s="51"/>
      <c r="G68" s="51"/>
      <c r="H68" s="51"/>
      <c r="I68" s="50"/>
      <c r="J68" s="48"/>
      <c r="K68" s="51"/>
      <c r="L68" s="51"/>
      <c r="M68" s="50"/>
      <c r="N68" s="51"/>
      <c r="O68" s="48"/>
      <c r="P68" s="51"/>
      <c r="Q68" s="50"/>
      <c r="R68" s="60"/>
      <c r="S68" s="60"/>
      <c r="T68" s="51"/>
      <c r="U68" s="3"/>
    </row>
    <row r="69" spans="1:23" s="2" customFormat="1" ht="27" customHeight="1" x14ac:dyDescent="0.4">
      <c r="A69" s="4" t="s">
        <v>37</v>
      </c>
      <c r="I69" s="1"/>
      <c r="K69" s="1"/>
      <c r="L69" s="1"/>
      <c r="M69" s="1"/>
      <c r="O69" s="1"/>
      <c r="P69" s="1"/>
      <c r="Q69" s="1"/>
      <c r="S69" s="1"/>
      <c r="T69" s="1"/>
      <c r="U69" s="3"/>
    </row>
    <row r="70" spans="1:23" s="9" customFormat="1" ht="6" customHeight="1" x14ac:dyDescent="0.5">
      <c r="A70" s="5"/>
      <c r="B70" s="6"/>
      <c r="C70" s="6"/>
      <c r="D70" s="6"/>
      <c r="E70" s="7"/>
      <c r="F70" s="7"/>
      <c r="G70" s="7"/>
      <c r="H70" s="7"/>
      <c r="I70" s="7"/>
      <c r="J70" s="6"/>
      <c r="K70" s="7"/>
      <c r="L70" s="7"/>
      <c r="M70" s="7"/>
      <c r="N70" s="6"/>
      <c r="O70" s="7"/>
      <c r="P70" s="7"/>
      <c r="Q70" s="7"/>
      <c r="R70" s="6"/>
      <c r="S70" s="7"/>
      <c r="T70" s="8"/>
    </row>
    <row r="71" spans="1:23" s="15" customFormat="1" ht="21" x14ac:dyDescent="0.35">
      <c r="A71" s="10" t="s">
        <v>1</v>
      </c>
      <c r="B71" s="11" t="s">
        <v>2</v>
      </c>
      <c r="C71" s="11"/>
      <c r="D71" s="11"/>
      <c r="E71" s="12"/>
      <c r="F71" s="13" t="s">
        <v>3</v>
      </c>
      <c r="G71" s="13"/>
      <c r="H71" s="13"/>
      <c r="I71" s="12"/>
      <c r="J71" s="13" t="s">
        <v>4</v>
      </c>
      <c r="K71" s="13"/>
      <c r="L71" s="13"/>
      <c r="M71" s="12"/>
      <c r="N71" s="13" t="s">
        <v>5</v>
      </c>
      <c r="O71" s="13"/>
      <c r="P71" s="13"/>
      <c r="Q71" s="12"/>
      <c r="R71" s="13" t="s">
        <v>6</v>
      </c>
      <c r="S71" s="13"/>
      <c r="T71" s="13"/>
      <c r="U71" s="20"/>
    </row>
    <row r="72" spans="1:23" s="15" customFormat="1" ht="21" x14ac:dyDescent="0.35">
      <c r="A72" s="16"/>
      <c r="B72" s="17" t="s">
        <v>7</v>
      </c>
      <c r="C72" s="17" t="s">
        <v>8</v>
      </c>
      <c r="D72" s="17" t="s">
        <v>9</v>
      </c>
      <c r="E72" s="18"/>
      <c r="F72" s="19" t="s">
        <v>7</v>
      </c>
      <c r="G72" s="19" t="s">
        <v>8</v>
      </c>
      <c r="H72" s="19" t="s">
        <v>9</v>
      </c>
      <c r="I72" s="18"/>
      <c r="J72" s="19" t="s">
        <v>7</v>
      </c>
      <c r="K72" s="19" t="s">
        <v>8</v>
      </c>
      <c r="L72" s="19" t="s">
        <v>9</v>
      </c>
      <c r="M72" s="18"/>
      <c r="N72" s="19" t="s">
        <v>7</v>
      </c>
      <c r="O72" s="19" t="s">
        <v>8</v>
      </c>
      <c r="P72" s="19" t="s">
        <v>9</v>
      </c>
      <c r="Q72" s="18"/>
      <c r="R72" s="19" t="s">
        <v>7</v>
      </c>
      <c r="S72" s="19" t="s">
        <v>8</v>
      </c>
      <c r="T72" s="19" t="s">
        <v>9</v>
      </c>
      <c r="U72" s="20"/>
    </row>
    <row r="73" spans="1:23" s="15" customFormat="1" ht="21" x14ac:dyDescent="0.35">
      <c r="A73" s="21"/>
      <c r="B73" s="22" t="s">
        <v>10</v>
      </c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0"/>
    </row>
    <row r="74" spans="1:23" s="23" customFormat="1" ht="21" x14ac:dyDescent="0.5">
      <c r="A74" s="23" t="s">
        <v>40</v>
      </c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Q74" s="61"/>
      <c r="R74" s="61"/>
      <c r="S74" s="61"/>
      <c r="T74" s="61"/>
      <c r="U74" s="25"/>
    </row>
    <row r="75" spans="1:23" s="33" customFormat="1" ht="23.1" customHeight="1" x14ac:dyDescent="0.5">
      <c r="A75" s="26" t="s">
        <v>12</v>
      </c>
      <c r="B75" s="27">
        <f>SUM(C75:D75)</f>
        <v>223629.3175</v>
      </c>
      <c r="C75" s="27">
        <f>(G75+K75+O75+S75)/4</f>
        <v>120686.2825</v>
      </c>
      <c r="D75" s="27">
        <f>(H75+L75+P75+T75)/4</f>
        <v>102943.035</v>
      </c>
      <c r="E75" s="29"/>
      <c r="F75" s="29">
        <v>220250.27</v>
      </c>
      <c r="G75" s="29">
        <v>119847.13</v>
      </c>
      <c r="H75" s="29">
        <v>100403.14</v>
      </c>
      <c r="I75" s="29"/>
      <c r="J75" s="29">
        <v>216810</v>
      </c>
      <c r="K75" s="29">
        <v>115642</v>
      </c>
      <c r="L75" s="29">
        <v>101168</v>
      </c>
      <c r="M75" s="29"/>
      <c r="N75" s="29">
        <v>233225</v>
      </c>
      <c r="O75" s="29">
        <v>127045</v>
      </c>
      <c r="P75" s="29">
        <v>106180</v>
      </c>
      <c r="Q75" s="29"/>
      <c r="R75" s="29">
        <f>SUM(R76:R99)</f>
        <v>224232</v>
      </c>
      <c r="S75" s="29">
        <f t="shared" ref="S75:T75" si="6">SUM(S76:S99)</f>
        <v>120211</v>
      </c>
      <c r="T75" s="29">
        <f t="shared" si="6"/>
        <v>104021</v>
      </c>
      <c r="U75" s="30"/>
    </row>
    <row r="76" spans="1:23" ht="23.1" customHeight="1" x14ac:dyDescent="0.3">
      <c r="A76" s="36" t="s">
        <v>13</v>
      </c>
      <c r="B76" s="37">
        <f t="shared" ref="B76:B95" si="7">SUM(C76:D76)</f>
        <v>106870.4075</v>
      </c>
      <c r="C76" s="37">
        <f t="shared" ref="C76:D95" si="8">(G76+K76+O76+S76)/4</f>
        <v>60784.272499999999</v>
      </c>
      <c r="D76" s="37">
        <f t="shared" si="8"/>
        <v>46086.135000000002</v>
      </c>
      <c r="E76" s="62"/>
      <c r="F76" s="62">
        <v>91038.62</v>
      </c>
      <c r="G76" s="62">
        <v>54153.09</v>
      </c>
      <c r="H76" s="62">
        <v>36885.54</v>
      </c>
      <c r="I76" s="62"/>
      <c r="J76" s="62">
        <v>105630</v>
      </c>
      <c r="K76" s="62">
        <v>59938</v>
      </c>
      <c r="L76" s="62">
        <v>45692</v>
      </c>
      <c r="M76" s="62"/>
      <c r="N76" s="62">
        <v>114742</v>
      </c>
      <c r="O76" s="62">
        <v>64662</v>
      </c>
      <c r="P76" s="62">
        <v>50080</v>
      </c>
      <c r="Q76" s="62"/>
      <c r="R76" s="62">
        <v>116071</v>
      </c>
      <c r="S76" s="62">
        <v>64384</v>
      </c>
      <c r="T76" s="62">
        <v>51687</v>
      </c>
      <c r="U76" s="38"/>
    </row>
    <row r="77" spans="1:23" ht="23.1" customHeight="1" x14ac:dyDescent="0.5">
      <c r="A77" s="41" t="s">
        <v>14</v>
      </c>
      <c r="B77" s="37">
        <f>SUM(C77:D77)</f>
        <v>352.83249999999998</v>
      </c>
      <c r="C77" s="37">
        <f t="shared" si="8"/>
        <v>192.80500000000001</v>
      </c>
      <c r="D77" s="37">
        <f t="shared" si="8"/>
        <v>160.0275</v>
      </c>
      <c r="E77" s="62"/>
      <c r="F77" s="31">
        <v>782.33</v>
      </c>
      <c r="G77" s="31">
        <v>658.22</v>
      </c>
      <c r="H77" s="31">
        <v>124.11</v>
      </c>
      <c r="I77" s="62"/>
      <c r="J77" s="62">
        <v>0</v>
      </c>
      <c r="K77" s="62">
        <v>0</v>
      </c>
      <c r="L77" s="31">
        <v>0</v>
      </c>
      <c r="M77" s="62"/>
      <c r="N77" s="62">
        <v>207</v>
      </c>
      <c r="O77" s="62">
        <v>0</v>
      </c>
      <c r="P77" s="31">
        <v>207</v>
      </c>
      <c r="Q77" s="62"/>
      <c r="R77" s="62">
        <v>422</v>
      </c>
      <c r="S77" s="62">
        <v>113</v>
      </c>
      <c r="T77" s="31">
        <v>309</v>
      </c>
      <c r="U77" s="30"/>
      <c r="W77" s="63"/>
    </row>
    <row r="78" spans="1:23" ht="23.1" customHeight="1" x14ac:dyDescent="0.5">
      <c r="A78" s="41" t="s">
        <v>15</v>
      </c>
      <c r="B78" s="37">
        <f t="shared" si="7"/>
        <v>9635.7975000000006</v>
      </c>
      <c r="C78" s="37">
        <f t="shared" si="8"/>
        <v>5195.5974999999999</v>
      </c>
      <c r="D78" s="37">
        <f t="shared" si="8"/>
        <v>4440.2</v>
      </c>
      <c r="E78" s="62"/>
      <c r="F78" s="62">
        <v>11399.19</v>
      </c>
      <c r="G78" s="62">
        <v>5858.39</v>
      </c>
      <c r="H78" s="62">
        <v>5540.8</v>
      </c>
      <c r="I78" s="62"/>
      <c r="J78" s="62">
        <v>8253</v>
      </c>
      <c r="K78" s="62">
        <v>4410</v>
      </c>
      <c r="L78" s="62">
        <v>3843</v>
      </c>
      <c r="M78" s="62"/>
      <c r="N78" s="62">
        <v>9129</v>
      </c>
      <c r="O78" s="62">
        <v>4698</v>
      </c>
      <c r="P78" s="62">
        <v>4431</v>
      </c>
      <c r="Q78" s="62"/>
      <c r="R78" s="62">
        <v>9762</v>
      </c>
      <c r="S78" s="62">
        <v>5816</v>
      </c>
      <c r="T78" s="62">
        <v>3946</v>
      </c>
      <c r="U78" s="30"/>
      <c r="W78" s="64"/>
    </row>
    <row r="79" spans="1:23" ht="23.1" customHeight="1" x14ac:dyDescent="0.5">
      <c r="A79" s="36" t="s">
        <v>16</v>
      </c>
      <c r="B79" s="37">
        <f t="shared" si="7"/>
        <v>177.20999999999998</v>
      </c>
      <c r="C79" s="37">
        <f t="shared" si="8"/>
        <v>136.22999999999999</v>
      </c>
      <c r="D79" s="37">
        <f t="shared" si="8"/>
        <v>40.98</v>
      </c>
      <c r="E79" s="62"/>
      <c r="F79" s="62">
        <v>397.84</v>
      </c>
      <c r="G79" s="62">
        <v>233.92</v>
      </c>
      <c r="H79" s="31">
        <v>163.92</v>
      </c>
      <c r="I79" s="62"/>
      <c r="J79" s="62">
        <v>50</v>
      </c>
      <c r="K79" s="62">
        <v>50</v>
      </c>
      <c r="L79" s="31">
        <v>0</v>
      </c>
      <c r="M79" s="62"/>
      <c r="N79" s="62">
        <v>89</v>
      </c>
      <c r="O79" s="62">
        <v>89</v>
      </c>
      <c r="P79" s="31">
        <v>0</v>
      </c>
      <c r="Q79" s="62"/>
      <c r="R79" s="62">
        <v>172</v>
      </c>
      <c r="S79" s="62">
        <v>172</v>
      </c>
      <c r="T79" s="56">
        <v>0</v>
      </c>
      <c r="U79" s="30"/>
      <c r="V79" s="63"/>
      <c r="W79" s="64"/>
    </row>
    <row r="80" spans="1:23" ht="23.1" customHeight="1" x14ac:dyDescent="0.5">
      <c r="A80" s="41" t="s">
        <v>17</v>
      </c>
      <c r="B80" s="37">
        <f>SUM(C80:D80)</f>
        <v>276.85000000000002</v>
      </c>
      <c r="C80" s="37">
        <f t="shared" si="8"/>
        <v>190.25</v>
      </c>
      <c r="D80" s="37">
        <f t="shared" si="8"/>
        <v>86.6</v>
      </c>
      <c r="E80" s="62"/>
      <c r="F80" s="62">
        <v>115.4</v>
      </c>
      <c r="G80" s="62">
        <v>0</v>
      </c>
      <c r="H80" s="56">
        <v>115.4</v>
      </c>
      <c r="I80" s="62"/>
      <c r="J80" s="62">
        <v>92</v>
      </c>
      <c r="K80" s="62">
        <v>92</v>
      </c>
      <c r="L80" s="62">
        <v>0</v>
      </c>
      <c r="M80" s="62"/>
      <c r="N80" s="62">
        <v>96</v>
      </c>
      <c r="O80" s="62">
        <v>96</v>
      </c>
      <c r="P80" s="31">
        <v>0</v>
      </c>
      <c r="Q80" s="62"/>
      <c r="R80" s="62">
        <v>804</v>
      </c>
      <c r="S80" s="62">
        <v>573</v>
      </c>
      <c r="T80" s="62">
        <v>231</v>
      </c>
      <c r="U80" s="30"/>
      <c r="V80" s="64"/>
      <c r="W80" s="64"/>
    </row>
    <row r="81" spans="1:23" ht="23.1" customHeight="1" x14ac:dyDescent="0.5">
      <c r="A81" s="36" t="s">
        <v>18</v>
      </c>
      <c r="B81" s="37">
        <f t="shared" si="7"/>
        <v>14704.434999999999</v>
      </c>
      <c r="C81" s="37">
        <f t="shared" si="8"/>
        <v>12557.5625</v>
      </c>
      <c r="D81" s="37">
        <f t="shared" si="8"/>
        <v>2146.8724999999999</v>
      </c>
      <c r="E81" s="62"/>
      <c r="F81" s="62">
        <v>18744.740000000002</v>
      </c>
      <c r="G81" s="62">
        <v>16174.25</v>
      </c>
      <c r="H81" s="62">
        <v>2570.4899999999998</v>
      </c>
      <c r="I81" s="62"/>
      <c r="J81" s="62">
        <v>15502</v>
      </c>
      <c r="K81" s="62">
        <v>12393</v>
      </c>
      <c r="L81" s="62">
        <v>3109</v>
      </c>
      <c r="M81" s="62"/>
      <c r="N81" s="62">
        <v>14920</v>
      </c>
      <c r="O81" s="62">
        <v>13247</v>
      </c>
      <c r="P81" s="62">
        <v>1673</v>
      </c>
      <c r="Q81" s="62"/>
      <c r="R81" s="62">
        <v>9651</v>
      </c>
      <c r="S81" s="62">
        <v>8416</v>
      </c>
      <c r="T81" s="62">
        <v>1235</v>
      </c>
      <c r="U81" s="30"/>
      <c r="V81" s="64"/>
      <c r="W81" s="64"/>
    </row>
    <row r="82" spans="1:23" ht="23.1" customHeight="1" x14ac:dyDescent="0.5">
      <c r="A82" s="41" t="s">
        <v>19</v>
      </c>
      <c r="B82" s="37">
        <f>SUM(C82:D82)</f>
        <v>35854.142500000002</v>
      </c>
      <c r="C82" s="37">
        <f t="shared" si="8"/>
        <v>17868.864999999998</v>
      </c>
      <c r="D82" s="37">
        <f t="shared" si="8"/>
        <v>17985.2775</v>
      </c>
      <c r="E82" s="62"/>
      <c r="F82" s="62">
        <v>38606</v>
      </c>
      <c r="G82" s="62">
        <v>19415.46</v>
      </c>
      <c r="H82" s="62">
        <v>19191.11</v>
      </c>
      <c r="I82" s="62"/>
      <c r="J82" s="62">
        <v>30663</v>
      </c>
      <c r="K82" s="62">
        <v>14372</v>
      </c>
      <c r="L82" s="62">
        <v>16291</v>
      </c>
      <c r="M82" s="62"/>
      <c r="N82" s="62">
        <v>40129</v>
      </c>
      <c r="O82" s="62">
        <v>20280</v>
      </c>
      <c r="P82" s="62">
        <v>19849</v>
      </c>
      <c r="Q82" s="62"/>
      <c r="R82" s="62">
        <v>34018</v>
      </c>
      <c r="S82" s="62">
        <v>17408</v>
      </c>
      <c r="T82" s="62">
        <v>16610</v>
      </c>
      <c r="U82" s="30"/>
      <c r="V82" s="64"/>
      <c r="W82" s="64"/>
    </row>
    <row r="83" spans="1:23" ht="23.1" customHeight="1" x14ac:dyDescent="0.5">
      <c r="A83" s="41" t="s">
        <v>20</v>
      </c>
      <c r="B83" s="37">
        <f t="shared" si="7"/>
        <v>3158.875</v>
      </c>
      <c r="C83" s="37">
        <f t="shared" si="8"/>
        <v>2365.6799999999998</v>
      </c>
      <c r="D83" s="37">
        <f t="shared" si="8"/>
        <v>793.19499999999994</v>
      </c>
      <c r="E83" s="62"/>
      <c r="F83" s="62">
        <v>4264.51</v>
      </c>
      <c r="G83" s="62">
        <v>3423.72</v>
      </c>
      <c r="H83" s="62">
        <v>840.78</v>
      </c>
      <c r="I83" s="62"/>
      <c r="J83" s="62">
        <v>4403</v>
      </c>
      <c r="K83" s="62">
        <v>3056</v>
      </c>
      <c r="L83" s="62">
        <v>1347</v>
      </c>
      <c r="M83" s="62"/>
      <c r="N83" s="62">
        <v>2637</v>
      </c>
      <c r="O83" s="62">
        <v>1828</v>
      </c>
      <c r="P83" s="62">
        <v>809</v>
      </c>
      <c r="Q83" s="62"/>
      <c r="R83" s="62">
        <v>1331</v>
      </c>
      <c r="S83" s="62">
        <v>1155</v>
      </c>
      <c r="T83" s="62">
        <v>176</v>
      </c>
      <c r="U83" s="30"/>
      <c r="V83" s="64"/>
      <c r="W83" s="64"/>
    </row>
    <row r="84" spans="1:23" ht="23.1" customHeight="1" x14ac:dyDescent="0.3">
      <c r="A84" s="41" t="s">
        <v>21</v>
      </c>
      <c r="B84" s="37">
        <f t="shared" si="7"/>
        <v>12506.512500000001</v>
      </c>
      <c r="C84" s="37">
        <f t="shared" si="8"/>
        <v>3655.6275000000001</v>
      </c>
      <c r="D84" s="37">
        <f t="shared" si="8"/>
        <v>8850.8850000000002</v>
      </c>
      <c r="E84" s="62"/>
      <c r="F84" s="62">
        <v>13655.05</v>
      </c>
      <c r="G84" s="62">
        <v>3509.51</v>
      </c>
      <c r="H84" s="62">
        <v>10145.540000000001</v>
      </c>
      <c r="I84" s="62"/>
      <c r="J84" s="62">
        <v>12212</v>
      </c>
      <c r="K84" s="62">
        <v>4151</v>
      </c>
      <c r="L84" s="62">
        <v>8061</v>
      </c>
      <c r="M84" s="62"/>
      <c r="N84" s="62">
        <v>9974</v>
      </c>
      <c r="O84" s="62">
        <v>2452</v>
      </c>
      <c r="P84" s="62">
        <v>7522</v>
      </c>
      <c r="Q84" s="62"/>
      <c r="R84" s="62">
        <v>14185</v>
      </c>
      <c r="S84" s="62">
        <v>4510</v>
      </c>
      <c r="T84" s="62">
        <v>9675</v>
      </c>
      <c r="U84" s="65"/>
      <c r="V84" s="64"/>
      <c r="W84" s="64"/>
    </row>
    <row r="85" spans="1:23" ht="23.1" customHeight="1" x14ac:dyDescent="0.5">
      <c r="A85" s="30" t="s">
        <v>22</v>
      </c>
      <c r="B85" s="37">
        <f t="shared" si="7"/>
        <v>109.4975</v>
      </c>
      <c r="C85" s="37">
        <f t="shared" si="8"/>
        <v>71.997500000000002</v>
      </c>
      <c r="D85" s="37">
        <f t="shared" si="8"/>
        <v>37.5</v>
      </c>
      <c r="E85" s="62"/>
      <c r="F85" s="62">
        <v>36.99</v>
      </c>
      <c r="G85" s="62">
        <v>36.99</v>
      </c>
      <c r="H85" s="62">
        <v>0</v>
      </c>
      <c r="I85" s="62"/>
      <c r="J85" s="62">
        <v>251</v>
      </c>
      <c r="K85" s="62">
        <v>251</v>
      </c>
      <c r="L85" s="62">
        <v>0</v>
      </c>
      <c r="M85" s="62"/>
      <c r="N85" s="62">
        <v>72</v>
      </c>
      <c r="O85" s="62">
        <v>0</v>
      </c>
      <c r="P85" s="31">
        <v>72</v>
      </c>
      <c r="Q85" s="62"/>
      <c r="R85" s="62">
        <v>78</v>
      </c>
      <c r="S85" s="62">
        <v>0</v>
      </c>
      <c r="T85" s="31">
        <v>78</v>
      </c>
      <c r="U85" s="30"/>
      <c r="V85" s="64"/>
      <c r="W85" s="64"/>
    </row>
    <row r="86" spans="1:23" ht="23.1" customHeight="1" x14ac:dyDescent="0.5">
      <c r="A86" s="30" t="s">
        <v>23</v>
      </c>
      <c r="B86" s="37">
        <f t="shared" si="7"/>
        <v>1440.0700000000002</v>
      </c>
      <c r="C86" s="37">
        <f t="shared" si="8"/>
        <v>386.45249999999999</v>
      </c>
      <c r="D86" s="37">
        <f t="shared" si="8"/>
        <v>1053.6175000000001</v>
      </c>
      <c r="E86" s="62"/>
      <c r="F86" s="62">
        <v>1305.28</v>
      </c>
      <c r="G86" s="62">
        <v>494.81</v>
      </c>
      <c r="H86" s="62">
        <v>810.47</v>
      </c>
      <c r="I86" s="62"/>
      <c r="J86" s="62">
        <v>1713</v>
      </c>
      <c r="K86" s="62">
        <v>354</v>
      </c>
      <c r="L86" s="62">
        <v>1359</v>
      </c>
      <c r="M86" s="62"/>
      <c r="N86" s="62">
        <v>1571</v>
      </c>
      <c r="O86" s="62">
        <v>410</v>
      </c>
      <c r="P86" s="62">
        <v>1161</v>
      </c>
      <c r="Q86" s="62"/>
      <c r="R86" s="62">
        <v>1171</v>
      </c>
      <c r="S86" s="62">
        <v>287</v>
      </c>
      <c r="T86" s="62">
        <v>884</v>
      </c>
      <c r="U86" s="30"/>
      <c r="V86" s="64"/>
      <c r="W86" s="64"/>
    </row>
    <row r="87" spans="1:23" ht="23.1" customHeight="1" x14ac:dyDescent="0.5">
      <c r="A87" s="30" t="s">
        <v>24</v>
      </c>
      <c r="B87" s="37">
        <f t="shared" si="7"/>
        <v>209.0575</v>
      </c>
      <c r="C87" s="37">
        <f t="shared" si="8"/>
        <v>111.46250000000001</v>
      </c>
      <c r="D87" s="37">
        <f t="shared" si="8"/>
        <v>97.594999999999999</v>
      </c>
      <c r="E87" s="62"/>
      <c r="F87" s="62">
        <v>118.24</v>
      </c>
      <c r="G87" s="62">
        <v>41.85</v>
      </c>
      <c r="H87" s="62">
        <v>76.38</v>
      </c>
      <c r="I87" s="62"/>
      <c r="J87" s="62">
        <v>104</v>
      </c>
      <c r="K87" s="62">
        <v>0</v>
      </c>
      <c r="L87" s="62">
        <v>104</v>
      </c>
      <c r="M87" s="62"/>
      <c r="N87" s="62">
        <v>312</v>
      </c>
      <c r="O87" s="62">
        <v>205</v>
      </c>
      <c r="P87" s="31">
        <v>107</v>
      </c>
      <c r="Q87" s="62"/>
      <c r="R87" s="62">
        <v>302</v>
      </c>
      <c r="S87" s="62">
        <v>199</v>
      </c>
      <c r="T87" s="62">
        <v>103</v>
      </c>
      <c r="U87" s="30"/>
      <c r="V87" s="64"/>
      <c r="W87" s="64"/>
    </row>
    <row r="88" spans="1:23" ht="23.1" customHeight="1" x14ac:dyDescent="0.5">
      <c r="A88" s="30" t="s">
        <v>25</v>
      </c>
      <c r="B88" s="37">
        <f t="shared" si="7"/>
        <v>774.45</v>
      </c>
      <c r="C88" s="37">
        <f t="shared" si="8"/>
        <v>289</v>
      </c>
      <c r="D88" s="37">
        <f t="shared" si="8"/>
        <v>485.45</v>
      </c>
      <c r="E88" s="62"/>
      <c r="F88" s="62">
        <v>763.8</v>
      </c>
      <c r="G88" s="62">
        <v>0</v>
      </c>
      <c r="H88" s="62">
        <v>763.8</v>
      </c>
      <c r="I88" s="62"/>
      <c r="J88" s="62">
        <v>1066</v>
      </c>
      <c r="K88" s="62">
        <v>220</v>
      </c>
      <c r="L88" s="62">
        <v>846</v>
      </c>
      <c r="M88" s="62"/>
      <c r="N88" s="62">
        <v>699</v>
      </c>
      <c r="O88" s="62">
        <v>367</v>
      </c>
      <c r="P88" s="31">
        <v>332</v>
      </c>
      <c r="Q88" s="62"/>
      <c r="R88" s="62">
        <v>569</v>
      </c>
      <c r="S88" s="62">
        <v>569</v>
      </c>
      <c r="T88" s="62">
        <v>0</v>
      </c>
      <c r="U88" s="33"/>
      <c r="V88" s="64"/>
      <c r="W88" s="64"/>
    </row>
    <row r="89" spans="1:23" ht="23.1" customHeight="1" x14ac:dyDescent="0.5">
      <c r="A89" s="30" t="s">
        <v>26</v>
      </c>
      <c r="B89" s="37">
        <f t="shared" si="7"/>
        <v>970.45749999999998</v>
      </c>
      <c r="C89" s="37">
        <f t="shared" si="8"/>
        <v>580.28750000000002</v>
      </c>
      <c r="D89" s="37">
        <f t="shared" si="8"/>
        <v>390.17</v>
      </c>
      <c r="E89" s="62"/>
      <c r="F89" s="62">
        <v>171.83</v>
      </c>
      <c r="G89" s="62">
        <v>129.15</v>
      </c>
      <c r="H89" s="62">
        <v>42.68</v>
      </c>
      <c r="I89" s="62"/>
      <c r="J89" s="62">
        <v>370</v>
      </c>
      <c r="K89" s="56">
        <v>0</v>
      </c>
      <c r="L89" s="62">
        <v>370</v>
      </c>
      <c r="M89" s="62"/>
      <c r="N89" s="62">
        <v>2778</v>
      </c>
      <c r="O89" s="62">
        <v>1879</v>
      </c>
      <c r="P89" s="62">
        <v>899</v>
      </c>
      <c r="Q89" s="62"/>
      <c r="R89" s="62">
        <v>562</v>
      </c>
      <c r="S89" s="62">
        <v>313</v>
      </c>
      <c r="T89" s="62">
        <v>249</v>
      </c>
      <c r="U89" s="30"/>
      <c r="V89" s="64"/>
      <c r="W89" s="64"/>
    </row>
    <row r="90" spans="1:23" ht="23.1" customHeight="1" x14ac:dyDescent="0.5">
      <c r="A90" s="43" t="s">
        <v>27</v>
      </c>
      <c r="B90" s="37">
        <f t="shared" si="7"/>
        <v>14517.512500000001</v>
      </c>
      <c r="C90" s="37">
        <f t="shared" si="8"/>
        <v>8728.7849999999999</v>
      </c>
      <c r="D90" s="37">
        <f t="shared" si="8"/>
        <v>5788.7275</v>
      </c>
      <c r="E90" s="62"/>
      <c r="F90" s="62">
        <v>14972.05</v>
      </c>
      <c r="G90" s="62">
        <v>7779.14</v>
      </c>
      <c r="H90" s="62">
        <v>7192.91</v>
      </c>
      <c r="I90" s="62"/>
      <c r="J90" s="62">
        <v>13877</v>
      </c>
      <c r="K90" s="62">
        <v>8358</v>
      </c>
      <c r="L90" s="62">
        <v>5519</v>
      </c>
      <c r="M90" s="62"/>
      <c r="N90" s="62">
        <v>13621</v>
      </c>
      <c r="O90" s="62">
        <v>8628</v>
      </c>
      <c r="P90" s="62">
        <v>4993</v>
      </c>
      <c r="Q90" s="62"/>
      <c r="R90" s="62">
        <v>15600</v>
      </c>
      <c r="S90" s="62">
        <v>10150</v>
      </c>
      <c r="T90" s="62">
        <v>5450</v>
      </c>
      <c r="U90" s="30"/>
      <c r="V90" s="64"/>
      <c r="W90" s="64"/>
    </row>
    <row r="91" spans="1:23" ht="23.1" customHeight="1" x14ac:dyDescent="0.5">
      <c r="A91" s="30" t="s">
        <v>28</v>
      </c>
      <c r="B91" s="37">
        <f t="shared" si="7"/>
        <v>7035.6324999999997</v>
      </c>
      <c r="C91" s="37">
        <f t="shared" si="8"/>
        <v>2143.98</v>
      </c>
      <c r="D91" s="37">
        <f t="shared" si="8"/>
        <v>4891.6525000000001</v>
      </c>
      <c r="E91" s="62"/>
      <c r="F91" s="62">
        <v>7227.53</v>
      </c>
      <c r="G91" s="62">
        <v>1629.92</v>
      </c>
      <c r="H91" s="62">
        <v>5597.61</v>
      </c>
      <c r="I91" s="62"/>
      <c r="J91" s="62">
        <v>6978</v>
      </c>
      <c r="K91" s="62">
        <v>2612</v>
      </c>
      <c r="L91" s="62">
        <v>4366</v>
      </c>
      <c r="M91" s="62"/>
      <c r="N91" s="62">
        <v>6754</v>
      </c>
      <c r="O91" s="62">
        <v>2993</v>
      </c>
      <c r="P91" s="62">
        <v>3761</v>
      </c>
      <c r="Q91" s="62"/>
      <c r="R91" s="62">
        <v>7183</v>
      </c>
      <c r="S91" s="62">
        <v>1341</v>
      </c>
      <c r="T91" s="62">
        <v>5842</v>
      </c>
      <c r="U91" s="30"/>
      <c r="V91" s="64"/>
      <c r="W91" s="64"/>
    </row>
    <row r="92" spans="1:23" ht="23.1" customHeight="1" x14ac:dyDescent="0.5">
      <c r="A92" s="30" t="s">
        <v>29</v>
      </c>
      <c r="B92" s="37">
        <f t="shared" si="7"/>
        <v>6435.2450000000008</v>
      </c>
      <c r="C92" s="37">
        <f t="shared" si="8"/>
        <v>1255.26</v>
      </c>
      <c r="D92" s="37">
        <f t="shared" si="8"/>
        <v>5179.9850000000006</v>
      </c>
      <c r="E92" s="62"/>
      <c r="F92" s="62">
        <v>5333.99</v>
      </c>
      <c r="G92" s="62">
        <v>1320.04</v>
      </c>
      <c r="H92" s="62">
        <v>4013.94</v>
      </c>
      <c r="I92" s="62"/>
      <c r="J92" s="62">
        <v>7098</v>
      </c>
      <c r="K92" s="62">
        <v>1123</v>
      </c>
      <c r="L92" s="62">
        <v>5975</v>
      </c>
      <c r="M92" s="62"/>
      <c r="N92" s="62">
        <v>7367</v>
      </c>
      <c r="O92" s="62">
        <v>1274</v>
      </c>
      <c r="P92" s="62">
        <v>6093</v>
      </c>
      <c r="Q92" s="62"/>
      <c r="R92" s="62">
        <v>5942</v>
      </c>
      <c r="S92" s="62">
        <v>1304</v>
      </c>
      <c r="T92" s="62">
        <v>4638</v>
      </c>
      <c r="U92" s="30"/>
      <c r="V92" s="64"/>
      <c r="W92" s="64"/>
    </row>
    <row r="93" spans="1:23" ht="23.1" customHeight="1" x14ac:dyDescent="0.5">
      <c r="A93" s="30" t="s">
        <v>30</v>
      </c>
      <c r="B93" s="37">
        <f t="shared" si="7"/>
        <v>600.57500000000005</v>
      </c>
      <c r="C93" s="37">
        <f t="shared" si="8"/>
        <v>395.29</v>
      </c>
      <c r="D93" s="37">
        <f t="shared" si="8"/>
        <v>205.285</v>
      </c>
      <c r="E93" s="62"/>
      <c r="F93" s="62">
        <v>654.29999999999995</v>
      </c>
      <c r="G93" s="62">
        <v>391.16</v>
      </c>
      <c r="H93" s="62">
        <v>263.14</v>
      </c>
      <c r="I93" s="62"/>
      <c r="J93" s="62">
        <v>351</v>
      </c>
      <c r="K93" s="62">
        <v>203</v>
      </c>
      <c r="L93" s="62">
        <v>148</v>
      </c>
      <c r="M93" s="62"/>
      <c r="N93" s="62">
        <v>856</v>
      </c>
      <c r="O93" s="62">
        <v>559</v>
      </c>
      <c r="P93" s="62">
        <v>297</v>
      </c>
      <c r="Q93" s="62"/>
      <c r="R93" s="62">
        <v>541</v>
      </c>
      <c r="S93" s="62">
        <v>428</v>
      </c>
      <c r="T93" s="62">
        <v>113</v>
      </c>
      <c r="U93" s="30"/>
      <c r="V93" s="64"/>
      <c r="W93" s="64"/>
    </row>
    <row r="94" spans="1:23" ht="23.1" customHeight="1" x14ac:dyDescent="0.5">
      <c r="A94" s="30" t="s">
        <v>31</v>
      </c>
      <c r="B94" s="37">
        <f t="shared" si="7"/>
        <v>7379.16</v>
      </c>
      <c r="C94" s="37">
        <f t="shared" si="8"/>
        <v>3594.2775000000001</v>
      </c>
      <c r="D94" s="37">
        <f t="shared" si="8"/>
        <v>3784.8824999999997</v>
      </c>
      <c r="E94" s="62"/>
      <c r="F94" s="62">
        <v>10117.64</v>
      </c>
      <c r="G94" s="62">
        <v>4279.1099999999997</v>
      </c>
      <c r="H94" s="62">
        <v>5838.53</v>
      </c>
      <c r="I94" s="62"/>
      <c r="J94" s="62">
        <v>7708</v>
      </c>
      <c r="K94" s="62">
        <v>3647</v>
      </c>
      <c r="L94" s="62">
        <v>4061</v>
      </c>
      <c r="M94" s="62"/>
      <c r="N94" s="62">
        <v>6518</v>
      </c>
      <c r="O94" s="62">
        <v>3378</v>
      </c>
      <c r="P94" s="62">
        <v>3140</v>
      </c>
      <c r="Q94" s="62"/>
      <c r="R94" s="62">
        <v>5173</v>
      </c>
      <c r="S94" s="62">
        <v>3073</v>
      </c>
      <c r="T94" s="62">
        <v>2100</v>
      </c>
      <c r="U94" s="30"/>
      <c r="V94" s="64"/>
      <c r="W94" s="64"/>
    </row>
    <row r="95" spans="1:23" ht="23.1" customHeight="1" x14ac:dyDescent="0.5">
      <c r="A95" s="30" t="s">
        <v>32</v>
      </c>
      <c r="B95" s="37">
        <f t="shared" si="7"/>
        <v>620.59750000000008</v>
      </c>
      <c r="C95" s="37">
        <f t="shared" si="8"/>
        <v>182.60250000000002</v>
      </c>
      <c r="D95" s="37">
        <f t="shared" si="8"/>
        <v>437.995</v>
      </c>
      <c r="E95" s="44"/>
      <c r="F95" s="44">
        <v>544.39</v>
      </c>
      <c r="G95" s="44">
        <v>318.41000000000003</v>
      </c>
      <c r="H95" s="44">
        <v>225.98</v>
      </c>
      <c r="I95" s="44"/>
      <c r="J95" s="44">
        <v>489</v>
      </c>
      <c r="K95" s="44">
        <v>412</v>
      </c>
      <c r="L95" s="44">
        <v>77</v>
      </c>
      <c r="M95" s="44"/>
      <c r="N95" s="44">
        <v>754</v>
      </c>
      <c r="O95" s="44">
        <v>0</v>
      </c>
      <c r="P95" s="44">
        <v>754</v>
      </c>
      <c r="Q95" s="44"/>
      <c r="R95" s="44">
        <v>695</v>
      </c>
      <c r="S95" s="62">
        <v>0</v>
      </c>
      <c r="T95" s="44">
        <v>695</v>
      </c>
      <c r="U95" s="30"/>
      <c r="V95" s="64"/>
      <c r="W95" s="64"/>
    </row>
    <row r="96" spans="1:23" ht="23.1" customHeight="1" x14ac:dyDescent="0.5">
      <c r="A96" s="30" t="s">
        <v>33</v>
      </c>
      <c r="B96" s="37"/>
      <c r="C96" s="37"/>
      <c r="D96" s="37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30"/>
      <c r="V96" s="64"/>
      <c r="W96" s="64"/>
    </row>
    <row r="97" spans="1:29" ht="23.1" customHeight="1" x14ac:dyDescent="0.5">
      <c r="A97" s="30" t="s">
        <v>34</v>
      </c>
      <c r="B97" s="37"/>
      <c r="C97" s="37"/>
      <c r="D97" s="37"/>
      <c r="E97" s="62"/>
      <c r="F97" s="62"/>
      <c r="G97" s="62"/>
      <c r="H97" s="62"/>
      <c r="I97" s="62"/>
      <c r="J97" s="62"/>
      <c r="K97" s="56"/>
      <c r="L97" s="62"/>
      <c r="M97" s="62"/>
      <c r="N97" s="62"/>
      <c r="O97" s="56"/>
      <c r="P97" s="62"/>
      <c r="Q97" s="62"/>
      <c r="R97" s="62"/>
      <c r="S97" s="56"/>
      <c r="T97" s="62"/>
      <c r="U97" s="30"/>
      <c r="V97" s="64"/>
      <c r="W97" s="64"/>
    </row>
    <row r="98" spans="1:29" ht="23.1" customHeight="1" x14ac:dyDescent="0.5">
      <c r="A98" s="30" t="s">
        <v>35</v>
      </c>
      <c r="B98" s="31">
        <v>0</v>
      </c>
      <c r="C98" s="31">
        <v>0</v>
      </c>
      <c r="D98" s="31">
        <v>0</v>
      </c>
      <c r="E98" s="28"/>
      <c r="F98" s="27" t="s">
        <v>39</v>
      </c>
      <c r="G98" s="27" t="s">
        <v>39</v>
      </c>
      <c r="H98" s="27" t="s">
        <v>39</v>
      </c>
      <c r="I98" s="27"/>
      <c r="J98" s="27" t="s">
        <v>39</v>
      </c>
      <c r="K98" s="27" t="s">
        <v>39</v>
      </c>
      <c r="L98" s="27" t="s">
        <v>39</v>
      </c>
      <c r="M98" s="27"/>
      <c r="N98" s="27" t="s">
        <v>39</v>
      </c>
      <c r="O98" s="27" t="s">
        <v>39</v>
      </c>
      <c r="P98" s="27" t="s">
        <v>39</v>
      </c>
      <c r="Q98" s="27"/>
      <c r="R98" s="27">
        <v>0</v>
      </c>
      <c r="S98" s="27">
        <v>0</v>
      </c>
      <c r="T98" s="27">
        <v>0</v>
      </c>
      <c r="U98" s="30"/>
      <c r="V98" s="64"/>
      <c r="W98" s="64"/>
    </row>
    <row r="99" spans="1:29" ht="23.1" customHeight="1" x14ac:dyDescent="0.5">
      <c r="A99" s="45" t="s">
        <v>36</v>
      </c>
      <c r="B99" s="46">
        <v>0</v>
      </c>
      <c r="C99" s="46">
        <v>0</v>
      </c>
      <c r="D99" s="46">
        <v>0</v>
      </c>
      <c r="E99" s="57"/>
      <c r="F99" s="46" t="s">
        <v>39</v>
      </c>
      <c r="G99" s="46" t="s">
        <v>39</v>
      </c>
      <c r="H99" s="46" t="s">
        <v>39</v>
      </c>
      <c r="I99" s="46"/>
      <c r="J99" s="46" t="s">
        <v>39</v>
      </c>
      <c r="K99" s="46" t="s">
        <v>39</v>
      </c>
      <c r="L99" s="46" t="s">
        <v>39</v>
      </c>
      <c r="M99" s="46"/>
      <c r="N99" s="46" t="s">
        <v>39</v>
      </c>
      <c r="O99" s="46" t="s">
        <v>39</v>
      </c>
      <c r="P99" s="46" t="s">
        <v>39</v>
      </c>
      <c r="Q99" s="46"/>
      <c r="R99" s="46">
        <v>0</v>
      </c>
      <c r="S99" s="46">
        <v>0</v>
      </c>
      <c r="T99" s="46">
        <v>0</v>
      </c>
      <c r="U99" s="30"/>
      <c r="V99" s="64"/>
      <c r="W99" s="64"/>
    </row>
    <row r="100" spans="1:29" s="1" customFormat="1" ht="26.25" x14ac:dyDescent="0.4">
      <c r="B100" s="48"/>
      <c r="C100" s="47"/>
      <c r="D100" s="47"/>
      <c r="E100" s="50"/>
      <c r="F100" s="66"/>
      <c r="G100" s="66"/>
      <c r="H100" s="48"/>
      <c r="I100" s="50"/>
      <c r="J100" s="51"/>
      <c r="K100" s="51"/>
      <c r="L100" s="51"/>
      <c r="M100" s="50"/>
      <c r="N100" s="51"/>
      <c r="O100" s="48"/>
      <c r="P100" s="51"/>
      <c r="Q100" s="50"/>
      <c r="R100" s="51"/>
      <c r="S100" s="51"/>
      <c r="T100" s="51"/>
      <c r="U100" s="3"/>
      <c r="V100" s="59"/>
      <c r="W100" s="59"/>
    </row>
    <row r="101" spans="1:29" s="1" customFormat="1" ht="26.25" x14ac:dyDescent="0.4">
      <c r="B101" s="48"/>
      <c r="C101" s="47"/>
      <c r="D101" s="47"/>
      <c r="E101" s="50"/>
      <c r="F101" s="66"/>
      <c r="G101" s="66"/>
      <c r="H101" s="48"/>
      <c r="I101" s="50"/>
      <c r="J101" s="51"/>
      <c r="K101" s="51"/>
      <c r="L101" s="51"/>
      <c r="M101" s="50"/>
      <c r="N101" s="51"/>
      <c r="O101" s="48"/>
      <c r="P101" s="51"/>
      <c r="Q101" s="50"/>
      <c r="R101" s="51"/>
      <c r="S101" s="51"/>
      <c r="T101" s="51"/>
      <c r="U101" s="3"/>
      <c r="V101" s="59"/>
      <c r="W101" s="59"/>
    </row>
    <row r="102" spans="1:29" s="2" customFormat="1" ht="27" customHeight="1" x14ac:dyDescent="0.4">
      <c r="A102" s="4" t="s">
        <v>37</v>
      </c>
      <c r="I102" s="1"/>
      <c r="K102" s="1"/>
      <c r="L102" s="1"/>
      <c r="M102" s="1"/>
      <c r="O102" s="1"/>
      <c r="P102" s="1"/>
      <c r="Q102" s="1"/>
      <c r="S102" s="1"/>
      <c r="T102" s="1"/>
      <c r="U102" s="3"/>
    </row>
    <row r="103" spans="1:29" s="9" customFormat="1" ht="6" customHeight="1" x14ac:dyDescent="0.5">
      <c r="A103" s="5"/>
      <c r="B103" s="6"/>
      <c r="C103" s="6"/>
      <c r="D103" s="6"/>
      <c r="E103" s="7"/>
      <c r="F103" s="7"/>
      <c r="G103" s="7"/>
      <c r="H103" s="7"/>
      <c r="I103" s="7"/>
      <c r="J103" s="6"/>
      <c r="K103" s="7"/>
      <c r="L103" s="7"/>
      <c r="M103" s="7"/>
      <c r="N103" s="6"/>
      <c r="O103" s="7"/>
      <c r="P103" s="7"/>
      <c r="Q103" s="7"/>
      <c r="R103" s="6"/>
      <c r="S103" s="7"/>
      <c r="T103" s="8"/>
    </row>
    <row r="104" spans="1:29" s="15" customFormat="1" ht="21" x14ac:dyDescent="0.35">
      <c r="A104" s="10" t="s">
        <v>1</v>
      </c>
      <c r="B104" s="11" t="s">
        <v>2</v>
      </c>
      <c r="C104" s="11"/>
      <c r="D104" s="11"/>
      <c r="E104" s="12"/>
      <c r="F104" s="13" t="s">
        <v>3</v>
      </c>
      <c r="G104" s="13"/>
      <c r="H104" s="13"/>
      <c r="I104" s="12"/>
      <c r="J104" s="13" t="s">
        <v>4</v>
      </c>
      <c r="K104" s="13"/>
      <c r="L104" s="13"/>
      <c r="M104" s="12"/>
      <c r="N104" s="13" t="s">
        <v>5</v>
      </c>
      <c r="O104" s="13"/>
      <c r="P104" s="13"/>
      <c r="Q104" s="12"/>
      <c r="R104" s="13" t="s">
        <v>6</v>
      </c>
      <c r="S104" s="13"/>
      <c r="T104" s="13"/>
      <c r="U104" s="20"/>
      <c r="V104" s="67"/>
    </row>
    <row r="105" spans="1:29" s="15" customFormat="1" ht="21" x14ac:dyDescent="0.35">
      <c r="A105" s="16"/>
      <c r="B105" s="17" t="s">
        <v>7</v>
      </c>
      <c r="C105" s="17" t="s">
        <v>8</v>
      </c>
      <c r="D105" s="17" t="s">
        <v>9</v>
      </c>
      <c r="E105" s="18"/>
      <c r="F105" s="19" t="s">
        <v>7</v>
      </c>
      <c r="G105" s="19" t="s">
        <v>8</v>
      </c>
      <c r="H105" s="19" t="s">
        <v>9</v>
      </c>
      <c r="I105" s="18"/>
      <c r="J105" s="19" t="s">
        <v>7</v>
      </c>
      <c r="K105" s="19" t="s">
        <v>8</v>
      </c>
      <c r="L105" s="19" t="s">
        <v>9</v>
      </c>
      <c r="M105" s="18"/>
      <c r="N105" s="19" t="s">
        <v>7</v>
      </c>
      <c r="O105" s="19" t="s">
        <v>8</v>
      </c>
      <c r="P105" s="19" t="s">
        <v>9</v>
      </c>
      <c r="Q105" s="18"/>
      <c r="R105" s="19" t="s">
        <v>7</v>
      </c>
      <c r="S105" s="19" t="s">
        <v>8</v>
      </c>
      <c r="T105" s="19" t="s">
        <v>9</v>
      </c>
      <c r="U105" s="20"/>
      <c r="V105" s="67"/>
    </row>
    <row r="106" spans="1:29" s="21" customFormat="1" ht="21" x14ac:dyDescent="0.35">
      <c r="A106" s="23"/>
      <c r="B106" s="68" t="s">
        <v>41</v>
      </c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  <c r="T106" s="68"/>
      <c r="U106" s="20"/>
      <c r="V106" s="69"/>
      <c r="W106" s="69"/>
      <c r="X106" s="69"/>
    </row>
    <row r="107" spans="1:29" s="21" customFormat="1" ht="21" x14ac:dyDescent="0.35">
      <c r="A107" s="23" t="s">
        <v>11</v>
      </c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0"/>
      <c r="V107" s="69"/>
      <c r="W107" s="69"/>
      <c r="X107" s="69"/>
    </row>
    <row r="108" spans="1:29" s="33" customFormat="1" ht="23.1" customHeight="1" x14ac:dyDescent="0.3">
      <c r="A108" s="26" t="s">
        <v>12</v>
      </c>
      <c r="B108" s="70">
        <f>SUM(B109:B132)</f>
        <v>99.991421628624693</v>
      </c>
      <c r="C108" s="70">
        <f>SUM(C109:C132)</f>
        <v>99.990771364871122</v>
      </c>
      <c r="D108" s="70">
        <f>SUM(D109:D132)</f>
        <v>99.992175545384015</v>
      </c>
      <c r="E108" s="70"/>
      <c r="F108" s="70">
        <f>SUM(F109:F132)</f>
        <v>100</v>
      </c>
      <c r="G108" s="70">
        <f t="shared" ref="G108:P108" si="9">SUM(G109:G132)</f>
        <v>100</v>
      </c>
      <c r="H108" s="70">
        <f>SUM(H109:H132)</f>
        <v>100</v>
      </c>
      <c r="I108" s="70"/>
      <c r="J108" s="70">
        <f t="shared" si="9"/>
        <v>99.999999999999986</v>
      </c>
      <c r="K108" s="70">
        <f>SUM(K109:K132)</f>
        <v>100</v>
      </c>
      <c r="L108" s="70">
        <f t="shared" si="9"/>
        <v>100</v>
      </c>
      <c r="M108" s="70"/>
      <c r="N108" s="70">
        <f t="shared" si="9"/>
        <v>99.999999999999972</v>
      </c>
      <c r="O108" s="70">
        <f t="shared" si="9"/>
        <v>100</v>
      </c>
      <c r="P108" s="70">
        <f t="shared" si="9"/>
        <v>100</v>
      </c>
      <c r="Q108" s="70"/>
      <c r="R108" s="70">
        <f>SUM(R109:R132)</f>
        <v>100</v>
      </c>
      <c r="S108" s="70">
        <f t="shared" ref="S108:T108" si="10">SUM(S109:S132)</f>
        <v>99.999999999999986</v>
      </c>
      <c r="T108" s="70">
        <f t="shared" si="10"/>
        <v>99.999999999999986</v>
      </c>
      <c r="U108" s="38"/>
      <c r="V108" s="71"/>
      <c r="W108" s="71"/>
      <c r="X108" s="71"/>
    </row>
    <row r="109" spans="1:29" ht="23.1" customHeight="1" x14ac:dyDescent="0.3">
      <c r="A109" s="36" t="s">
        <v>13</v>
      </c>
      <c r="B109" s="72">
        <f t="shared" ref="B109:D124" si="11">B9/B$8*100</f>
        <v>30.388982082639583</v>
      </c>
      <c r="C109" s="72">
        <f t="shared" si="11"/>
        <v>33.30753297887312</v>
      </c>
      <c r="D109" s="72">
        <f t="shared" si="11"/>
        <v>27.00520984936357</v>
      </c>
      <c r="E109" s="72"/>
      <c r="F109" s="72">
        <v>29.4</v>
      </c>
      <c r="G109" s="72">
        <v>32.200000000000003</v>
      </c>
      <c r="H109" s="72">
        <v>26.2</v>
      </c>
      <c r="I109" s="72"/>
      <c r="J109" s="72">
        <v>29.9</v>
      </c>
      <c r="K109" s="72">
        <v>32.700000000000003</v>
      </c>
      <c r="L109" s="72">
        <v>26.6</v>
      </c>
      <c r="M109" s="72"/>
      <c r="N109" s="72">
        <v>31.3</v>
      </c>
      <c r="O109" s="72">
        <v>34.299999999999997</v>
      </c>
      <c r="P109" s="72">
        <v>27.9</v>
      </c>
      <c r="Q109" s="72"/>
      <c r="R109" s="72">
        <v>30.8</v>
      </c>
      <c r="S109" s="72">
        <v>33.9</v>
      </c>
      <c r="T109" s="72">
        <v>27.3</v>
      </c>
      <c r="U109" s="38"/>
      <c r="V109" s="72"/>
      <c r="W109" s="73"/>
      <c r="X109" s="74"/>
      <c r="Y109" s="75"/>
      <c r="AA109" s="75"/>
      <c r="AB109" s="75"/>
      <c r="AC109" s="75"/>
    </row>
    <row r="110" spans="1:29" ht="23.1" customHeight="1" x14ac:dyDescent="0.3">
      <c r="A110" s="41" t="s">
        <v>14</v>
      </c>
      <c r="B110" s="72">
        <f t="shared" si="11"/>
        <v>0.12272720902365951</v>
      </c>
      <c r="C110" s="72">
        <f t="shared" si="11"/>
        <v>0.18691387732716899</v>
      </c>
      <c r="D110" s="72">
        <f t="shared" si="11"/>
        <v>4.8309090692330692E-2</v>
      </c>
      <c r="E110" s="72"/>
      <c r="F110" s="72">
        <v>0.1</v>
      </c>
      <c r="G110" s="72">
        <v>0.2</v>
      </c>
      <c r="H110" s="72" t="s">
        <v>42</v>
      </c>
      <c r="I110" s="72"/>
      <c r="J110" s="72">
        <v>0.1</v>
      </c>
      <c r="K110" s="72">
        <v>0.2</v>
      </c>
      <c r="L110" s="72" t="s">
        <v>42</v>
      </c>
      <c r="M110" s="72"/>
      <c r="N110" s="72">
        <v>0.1</v>
      </c>
      <c r="O110" s="72">
        <v>0.2</v>
      </c>
      <c r="P110" s="72">
        <v>0.1</v>
      </c>
      <c r="Q110" s="72"/>
      <c r="R110" s="72">
        <v>0.1</v>
      </c>
      <c r="S110" s="72">
        <v>0.2</v>
      </c>
      <c r="T110" s="72">
        <v>0.1</v>
      </c>
      <c r="U110" s="38"/>
      <c r="V110" s="72"/>
      <c r="W110" s="73"/>
      <c r="X110" s="74"/>
      <c r="Y110" s="75"/>
      <c r="AA110" s="75"/>
      <c r="AB110" s="75"/>
      <c r="AC110" s="75"/>
    </row>
    <row r="111" spans="1:29" ht="23.1" customHeight="1" x14ac:dyDescent="0.3">
      <c r="A111" s="41" t="s">
        <v>15</v>
      </c>
      <c r="B111" s="72">
        <f t="shared" si="11"/>
        <v>16.00243959162388</v>
      </c>
      <c r="C111" s="72">
        <f t="shared" si="11"/>
        <v>15.2427994185543</v>
      </c>
      <c r="D111" s="72">
        <f t="shared" si="11"/>
        <v>16.883167533778686</v>
      </c>
      <c r="E111" s="72"/>
      <c r="F111" s="72">
        <v>16.2</v>
      </c>
      <c r="G111" s="72">
        <v>15.2</v>
      </c>
      <c r="H111" s="72">
        <v>17.3</v>
      </c>
      <c r="I111" s="72"/>
      <c r="J111" s="72">
        <v>16</v>
      </c>
      <c r="K111" s="72">
        <v>15.3</v>
      </c>
      <c r="L111" s="72">
        <v>16.8</v>
      </c>
      <c r="M111" s="72"/>
      <c r="N111" s="72">
        <v>15.8</v>
      </c>
      <c r="O111" s="72">
        <v>15.1</v>
      </c>
      <c r="P111" s="72">
        <v>16.5</v>
      </c>
      <c r="Q111" s="72"/>
      <c r="R111" s="72">
        <v>16.100000000000001</v>
      </c>
      <c r="S111" s="72">
        <v>15.4</v>
      </c>
      <c r="T111" s="72">
        <v>17</v>
      </c>
      <c r="U111" s="38"/>
      <c r="V111" s="72"/>
      <c r="W111" s="73"/>
      <c r="X111" s="74"/>
      <c r="Y111" s="75"/>
      <c r="AA111" s="75"/>
      <c r="AB111" s="75"/>
      <c r="AC111" s="75"/>
    </row>
    <row r="112" spans="1:29" ht="23.1" customHeight="1" x14ac:dyDescent="0.3">
      <c r="A112" s="36" t="s">
        <v>16</v>
      </c>
      <c r="B112" s="72">
        <f t="shared" si="11"/>
        <v>0.26174509529872808</v>
      </c>
      <c r="C112" s="72">
        <f t="shared" si="11"/>
        <v>0.39041644684869997</v>
      </c>
      <c r="D112" s="72">
        <f t="shared" si="11"/>
        <v>0.11256333966966606</v>
      </c>
      <c r="E112" s="72"/>
      <c r="F112" s="72">
        <v>0.3</v>
      </c>
      <c r="G112" s="72">
        <v>0.4</v>
      </c>
      <c r="H112" s="72">
        <v>0.1</v>
      </c>
      <c r="I112" s="72"/>
      <c r="J112" s="72">
        <v>0.3</v>
      </c>
      <c r="K112" s="72">
        <v>0.4</v>
      </c>
      <c r="L112" s="72">
        <v>0.1</v>
      </c>
      <c r="M112" s="72"/>
      <c r="N112" s="72">
        <v>0.2</v>
      </c>
      <c r="O112" s="72">
        <v>0.4</v>
      </c>
      <c r="P112" s="72">
        <v>0.1</v>
      </c>
      <c r="Q112" s="72"/>
      <c r="R112" s="72">
        <v>0.3</v>
      </c>
      <c r="S112" s="72">
        <v>0.4</v>
      </c>
      <c r="T112" s="72">
        <v>0.1</v>
      </c>
      <c r="U112" s="38"/>
      <c r="V112" s="72"/>
      <c r="W112" s="73"/>
      <c r="X112" s="74"/>
      <c r="Y112" s="75"/>
      <c r="AA112" s="75"/>
      <c r="AB112" s="75"/>
      <c r="AC112" s="75"/>
    </row>
    <row r="113" spans="1:29" ht="23.1" customHeight="1" x14ac:dyDescent="0.3">
      <c r="A113" s="41" t="s">
        <v>17</v>
      </c>
      <c r="B113" s="72">
        <f t="shared" si="11"/>
        <v>0.20158752358198631</v>
      </c>
      <c r="C113" s="72">
        <f t="shared" si="11"/>
        <v>0.25369593961238546</v>
      </c>
      <c r="D113" s="72">
        <f t="shared" si="11"/>
        <v>0.14117294883147952</v>
      </c>
      <c r="E113" s="72"/>
      <c r="F113" s="72">
        <v>0.2</v>
      </c>
      <c r="G113" s="72">
        <v>0.3</v>
      </c>
      <c r="H113" s="72">
        <v>0.1</v>
      </c>
      <c r="I113" s="72"/>
      <c r="J113" s="72">
        <v>0.2</v>
      </c>
      <c r="K113" s="72">
        <v>0.2</v>
      </c>
      <c r="L113" s="72">
        <v>0.1</v>
      </c>
      <c r="M113" s="72"/>
      <c r="N113" s="72">
        <v>0.2</v>
      </c>
      <c r="O113" s="72">
        <v>0.2</v>
      </c>
      <c r="P113" s="72">
        <v>0.2</v>
      </c>
      <c r="Q113" s="72"/>
      <c r="R113" s="72">
        <v>0.2</v>
      </c>
      <c r="S113" s="72">
        <v>0.3</v>
      </c>
      <c r="T113" s="72">
        <v>0.1</v>
      </c>
      <c r="U113" s="38"/>
      <c r="V113" s="72"/>
      <c r="W113" s="73"/>
      <c r="X113" s="74"/>
      <c r="Y113" s="75"/>
      <c r="AA113" s="75"/>
      <c r="AB113" s="75"/>
      <c r="AC113" s="75"/>
    </row>
    <row r="114" spans="1:29" ht="23.1" customHeight="1" x14ac:dyDescent="0.3">
      <c r="A114" s="36" t="s">
        <v>18</v>
      </c>
      <c r="B114" s="72">
        <f t="shared" si="11"/>
        <v>5.6217299222228085</v>
      </c>
      <c r="C114" s="72">
        <f t="shared" si="11"/>
        <v>8.8764432513142513</v>
      </c>
      <c r="D114" s="72">
        <f t="shared" si="11"/>
        <v>1.8482104662264149</v>
      </c>
      <c r="E114" s="72"/>
      <c r="F114" s="72">
        <v>6.2</v>
      </c>
      <c r="G114" s="72">
        <v>9.6999999999999993</v>
      </c>
      <c r="H114" s="72">
        <v>2.1</v>
      </c>
      <c r="I114" s="72"/>
      <c r="J114" s="72">
        <v>5.6</v>
      </c>
      <c r="K114" s="72">
        <v>8.8000000000000007</v>
      </c>
      <c r="L114" s="72">
        <v>2</v>
      </c>
      <c r="M114" s="72"/>
      <c r="N114" s="72">
        <v>5.3</v>
      </c>
      <c r="O114" s="72">
        <v>8.4</v>
      </c>
      <c r="P114" s="72">
        <v>1.6</v>
      </c>
      <c r="Q114" s="72"/>
      <c r="R114" s="72">
        <v>5.4</v>
      </c>
      <c r="S114" s="72">
        <v>8.6999999999999993</v>
      </c>
      <c r="T114" s="72">
        <v>1.7</v>
      </c>
      <c r="U114" s="38"/>
      <c r="V114" s="72"/>
      <c r="W114" s="73"/>
      <c r="X114" s="74"/>
      <c r="Y114" s="75"/>
      <c r="AA114" s="75"/>
      <c r="AB114" s="75"/>
      <c r="AC114" s="75"/>
    </row>
    <row r="115" spans="1:29" ht="23.1" customHeight="1" x14ac:dyDescent="0.3">
      <c r="A115" s="41" t="s">
        <v>19</v>
      </c>
      <c r="B115" s="72">
        <f t="shared" si="11"/>
        <v>17.20880481022742</v>
      </c>
      <c r="C115" s="72">
        <f t="shared" si="11"/>
        <v>15.516682067792686</v>
      </c>
      <c r="D115" s="72">
        <f t="shared" si="11"/>
        <v>19.170654424888848</v>
      </c>
      <c r="E115" s="72"/>
      <c r="F115" s="72">
        <v>17.2</v>
      </c>
      <c r="G115" s="72">
        <v>15.5</v>
      </c>
      <c r="H115" s="72">
        <v>19.2</v>
      </c>
      <c r="I115" s="72"/>
      <c r="J115" s="72">
        <v>17.600000000000001</v>
      </c>
      <c r="K115" s="72">
        <v>16</v>
      </c>
      <c r="L115" s="72">
        <v>19.399999999999999</v>
      </c>
      <c r="M115" s="72"/>
      <c r="N115" s="72">
        <v>17.100000000000001</v>
      </c>
      <c r="O115" s="72">
        <v>15.4</v>
      </c>
      <c r="P115" s="72">
        <v>19.100000000000001</v>
      </c>
      <c r="Q115" s="72"/>
      <c r="R115" s="72">
        <v>17</v>
      </c>
      <c r="S115" s="72">
        <v>15.2</v>
      </c>
      <c r="T115" s="72">
        <v>19</v>
      </c>
      <c r="U115" s="38"/>
      <c r="V115" s="72"/>
      <c r="W115" s="73"/>
      <c r="X115" s="74"/>
      <c r="Y115" s="75"/>
      <c r="AA115" s="75"/>
      <c r="AB115" s="75"/>
      <c r="AC115" s="75"/>
    </row>
    <row r="116" spans="1:29" ht="23.1" customHeight="1" x14ac:dyDescent="0.3">
      <c r="A116" s="41" t="s">
        <v>20</v>
      </c>
      <c r="B116" s="72">
        <f t="shared" si="11"/>
        <v>3.7297849291945386</v>
      </c>
      <c r="C116" s="72">
        <f t="shared" si="11"/>
        <v>5.7120458166988044</v>
      </c>
      <c r="D116" s="72">
        <f t="shared" si="11"/>
        <v>1.4315487192650764</v>
      </c>
      <c r="E116" s="72"/>
      <c r="F116" s="72">
        <v>4</v>
      </c>
      <c r="G116" s="72">
        <v>6.1</v>
      </c>
      <c r="H116" s="72">
        <v>1.5</v>
      </c>
      <c r="I116" s="72"/>
      <c r="J116" s="72">
        <v>3.7</v>
      </c>
      <c r="K116" s="72">
        <v>5.8</v>
      </c>
      <c r="L116" s="72">
        <v>1.3</v>
      </c>
      <c r="M116" s="72"/>
      <c r="N116" s="72">
        <v>3.6</v>
      </c>
      <c r="O116" s="72">
        <v>5.4</v>
      </c>
      <c r="P116" s="72">
        <v>1.4</v>
      </c>
      <c r="Q116" s="72"/>
      <c r="R116" s="72">
        <v>3.7</v>
      </c>
      <c r="S116" s="72">
        <v>5.5</v>
      </c>
      <c r="T116" s="72">
        <v>1.5</v>
      </c>
      <c r="U116" s="38"/>
      <c r="V116" s="72"/>
      <c r="W116" s="73"/>
      <c r="X116" s="74"/>
      <c r="Y116" s="75"/>
      <c r="AA116" s="75"/>
      <c r="AB116" s="75"/>
      <c r="AC116" s="75"/>
    </row>
    <row r="117" spans="1:29" ht="23.1" customHeight="1" x14ac:dyDescent="0.3">
      <c r="A117" s="41" t="s">
        <v>21</v>
      </c>
      <c r="B117" s="72">
        <f t="shared" si="11"/>
        <v>7.4140345742039013</v>
      </c>
      <c r="C117" s="72">
        <f t="shared" si="11"/>
        <v>4.6583839881959239</v>
      </c>
      <c r="D117" s="72">
        <f t="shared" si="11"/>
        <v>10.608939946448077</v>
      </c>
      <c r="E117" s="72"/>
      <c r="F117" s="72">
        <v>7.4</v>
      </c>
      <c r="G117" s="72">
        <v>4.7</v>
      </c>
      <c r="H117" s="72">
        <v>10.7</v>
      </c>
      <c r="I117" s="72"/>
      <c r="J117" s="72">
        <v>7.3</v>
      </c>
      <c r="K117" s="72">
        <v>4.7</v>
      </c>
      <c r="L117" s="72">
        <v>10.4</v>
      </c>
      <c r="M117" s="72"/>
      <c r="N117" s="72">
        <v>7.4</v>
      </c>
      <c r="O117" s="72">
        <v>4.7</v>
      </c>
      <c r="P117" s="72">
        <v>10.6</v>
      </c>
      <c r="Q117" s="72"/>
      <c r="R117" s="72">
        <v>7.5</v>
      </c>
      <c r="S117" s="72">
        <v>4.5999999999999996</v>
      </c>
      <c r="T117" s="72">
        <v>10.8</v>
      </c>
      <c r="U117" s="38"/>
      <c r="V117" s="72"/>
      <c r="W117" s="73"/>
      <c r="X117" s="76"/>
      <c r="Y117" s="75"/>
      <c r="AA117" s="75"/>
      <c r="AB117" s="75"/>
      <c r="AC117" s="75"/>
    </row>
    <row r="118" spans="1:29" ht="23.1" customHeight="1" x14ac:dyDescent="0.3">
      <c r="A118" s="30" t="s">
        <v>22</v>
      </c>
      <c r="B118" s="72">
        <f t="shared" si="11"/>
        <v>0.60788629496227786</v>
      </c>
      <c r="C118" s="72">
        <f t="shared" si="11"/>
        <v>0.71737194859445197</v>
      </c>
      <c r="D118" s="72">
        <f t="shared" si="11"/>
        <v>0.48094846592502094</v>
      </c>
      <c r="E118" s="72"/>
      <c r="F118" s="72">
        <v>0.7</v>
      </c>
      <c r="G118" s="72">
        <v>0.8</v>
      </c>
      <c r="H118" s="72">
        <v>0.5</v>
      </c>
      <c r="I118" s="72"/>
      <c r="J118" s="72">
        <v>0.6</v>
      </c>
      <c r="K118" s="72">
        <v>0.7</v>
      </c>
      <c r="L118" s="72">
        <v>0.5</v>
      </c>
      <c r="M118" s="72"/>
      <c r="N118" s="72">
        <v>0.5</v>
      </c>
      <c r="O118" s="72">
        <v>0.6</v>
      </c>
      <c r="P118" s="72">
        <v>0.4</v>
      </c>
      <c r="Q118" s="72"/>
      <c r="R118" s="72">
        <v>0.6</v>
      </c>
      <c r="S118" s="72">
        <v>0.7</v>
      </c>
      <c r="T118" s="72">
        <v>0.5</v>
      </c>
      <c r="U118" s="38"/>
      <c r="V118" s="72"/>
      <c r="W118" s="73"/>
      <c r="X118" s="76"/>
      <c r="Y118" s="75"/>
      <c r="AA118" s="75"/>
      <c r="AB118" s="75"/>
      <c r="AC118" s="75"/>
    </row>
    <row r="119" spans="1:29" ht="23.1" customHeight="1" x14ac:dyDescent="0.3">
      <c r="A119" s="30" t="s">
        <v>23</v>
      </c>
      <c r="B119" s="72">
        <f t="shared" si="11"/>
        <v>1.3113455426238021</v>
      </c>
      <c r="C119" s="72">
        <f t="shared" si="11"/>
        <v>0.98318014904610118</v>
      </c>
      <c r="D119" s="72">
        <f t="shared" si="11"/>
        <v>1.6918209861541398</v>
      </c>
      <c r="E119" s="72"/>
      <c r="F119" s="72">
        <v>1.3</v>
      </c>
      <c r="G119" s="72">
        <v>1</v>
      </c>
      <c r="H119" s="72">
        <v>1.7</v>
      </c>
      <c r="I119" s="72"/>
      <c r="J119" s="72">
        <v>1.2</v>
      </c>
      <c r="K119" s="72">
        <v>0.9</v>
      </c>
      <c r="L119" s="72">
        <v>1.6</v>
      </c>
      <c r="M119" s="72"/>
      <c r="N119" s="72">
        <v>1.3</v>
      </c>
      <c r="O119" s="72">
        <v>1</v>
      </c>
      <c r="P119" s="72">
        <v>1.6</v>
      </c>
      <c r="Q119" s="72"/>
      <c r="R119" s="72">
        <v>1.4</v>
      </c>
      <c r="S119" s="72">
        <v>1.1000000000000001</v>
      </c>
      <c r="T119" s="72">
        <v>1.8</v>
      </c>
      <c r="U119" s="38"/>
      <c r="V119" s="72"/>
      <c r="W119" s="73"/>
      <c r="X119" s="76"/>
      <c r="Y119" s="75"/>
      <c r="AA119" s="75"/>
      <c r="AB119" s="75"/>
      <c r="AC119" s="75"/>
    </row>
    <row r="120" spans="1:29" ht="23.1" customHeight="1" x14ac:dyDescent="0.3">
      <c r="A120" s="30" t="s">
        <v>24</v>
      </c>
      <c r="B120" s="72">
        <f t="shared" si="11"/>
        <v>0.9478426592510556</v>
      </c>
      <c r="C120" s="72">
        <f t="shared" si="11"/>
        <v>0.76914244154703992</v>
      </c>
      <c r="D120" s="72">
        <f t="shared" si="11"/>
        <v>1.1550279564228758</v>
      </c>
      <c r="E120" s="72"/>
      <c r="F120" s="72">
        <v>1</v>
      </c>
      <c r="G120" s="72">
        <v>0.8</v>
      </c>
      <c r="H120" s="72">
        <v>1.2</v>
      </c>
      <c r="I120" s="72"/>
      <c r="J120" s="72">
        <v>1</v>
      </c>
      <c r="K120" s="72">
        <v>0.8</v>
      </c>
      <c r="L120" s="72">
        <v>1.2</v>
      </c>
      <c r="M120" s="72"/>
      <c r="N120" s="72">
        <v>0.9</v>
      </c>
      <c r="O120" s="72">
        <v>0.7</v>
      </c>
      <c r="P120" s="72">
        <v>1.2</v>
      </c>
      <c r="Q120" s="72"/>
      <c r="R120" s="72">
        <v>0.9</v>
      </c>
      <c r="S120" s="72">
        <v>0.8</v>
      </c>
      <c r="T120" s="72">
        <v>1.1000000000000001</v>
      </c>
      <c r="U120" s="38"/>
      <c r="V120" s="78"/>
      <c r="W120" s="76"/>
      <c r="X120" s="76"/>
      <c r="Y120" s="75"/>
      <c r="AA120" s="75"/>
      <c r="AB120" s="75"/>
      <c r="AC120" s="75"/>
    </row>
    <row r="121" spans="1:29" ht="23.1" customHeight="1" x14ac:dyDescent="0.3">
      <c r="A121" s="30" t="s">
        <v>25</v>
      </c>
      <c r="B121" s="72">
        <f t="shared" si="11"/>
        <v>1.0881120354139711</v>
      </c>
      <c r="C121" s="72">
        <f t="shared" si="11"/>
        <v>0.98409062897769128</v>
      </c>
      <c r="D121" s="72">
        <f t="shared" si="11"/>
        <v>1.2087146081563713</v>
      </c>
      <c r="E121" s="72"/>
      <c r="F121" s="72">
        <v>1</v>
      </c>
      <c r="G121" s="72">
        <v>0.9</v>
      </c>
      <c r="H121" s="72">
        <v>1.2</v>
      </c>
      <c r="I121" s="72"/>
      <c r="J121" s="72">
        <v>1.2</v>
      </c>
      <c r="K121" s="72">
        <v>1.1000000000000001</v>
      </c>
      <c r="L121" s="72">
        <v>1.4</v>
      </c>
      <c r="M121" s="72"/>
      <c r="N121" s="72">
        <v>1.1000000000000001</v>
      </c>
      <c r="O121" s="72">
        <v>1</v>
      </c>
      <c r="P121" s="72">
        <v>1.2</v>
      </c>
      <c r="Q121" s="72"/>
      <c r="R121" s="72">
        <v>0.9</v>
      </c>
      <c r="S121" s="72">
        <v>0.9</v>
      </c>
      <c r="T121" s="72">
        <v>1</v>
      </c>
      <c r="U121" s="38"/>
      <c r="V121" s="78"/>
      <c r="W121" s="76"/>
      <c r="X121" s="76"/>
      <c r="Y121" s="75"/>
      <c r="AA121" s="75"/>
      <c r="AB121" s="75"/>
      <c r="AC121" s="75"/>
    </row>
    <row r="122" spans="1:29" ht="23.1" customHeight="1" x14ac:dyDescent="0.3">
      <c r="A122" s="30" t="s">
        <v>26</v>
      </c>
      <c r="B122" s="72">
        <f t="shared" si="11"/>
        <v>1.5035529825260976</v>
      </c>
      <c r="C122" s="72">
        <f t="shared" si="11"/>
        <v>1.4949018416325015</v>
      </c>
      <c r="D122" s="72">
        <f t="shared" si="11"/>
        <v>1.5135831280958352</v>
      </c>
      <c r="E122" s="72"/>
      <c r="F122" s="72">
        <v>1.4</v>
      </c>
      <c r="G122" s="72">
        <v>1.4</v>
      </c>
      <c r="H122" s="72">
        <v>1.4</v>
      </c>
      <c r="I122" s="72"/>
      <c r="J122" s="72">
        <v>1.6</v>
      </c>
      <c r="K122" s="72">
        <v>1.5</v>
      </c>
      <c r="L122" s="72">
        <v>1.6</v>
      </c>
      <c r="M122" s="72"/>
      <c r="N122" s="72">
        <v>1.6</v>
      </c>
      <c r="O122" s="72">
        <v>1.6</v>
      </c>
      <c r="P122" s="72">
        <v>1.6</v>
      </c>
      <c r="Q122" s="72"/>
      <c r="R122" s="72">
        <v>1.5</v>
      </c>
      <c r="S122" s="72">
        <v>1.5</v>
      </c>
      <c r="T122" s="72">
        <v>1.5</v>
      </c>
      <c r="U122" s="38"/>
      <c r="V122" s="78"/>
      <c r="W122" s="76"/>
      <c r="X122" s="76"/>
      <c r="Y122" s="75"/>
      <c r="AA122" s="75"/>
      <c r="AB122" s="75"/>
      <c r="AC122" s="75"/>
    </row>
    <row r="123" spans="1:29" ht="23.1" customHeight="1" x14ac:dyDescent="0.3">
      <c r="A123" s="43" t="s">
        <v>27</v>
      </c>
      <c r="B123" s="72">
        <f t="shared" si="11"/>
        <v>4.6808908423205402</v>
      </c>
      <c r="C123" s="72">
        <f t="shared" si="11"/>
        <v>5.1824016711816645</v>
      </c>
      <c r="D123" s="72">
        <f t="shared" si="11"/>
        <v>4.0994384442905707</v>
      </c>
      <c r="E123" s="72"/>
      <c r="F123" s="72">
        <v>4.5999999999999996</v>
      </c>
      <c r="G123" s="72">
        <v>5.0999999999999996</v>
      </c>
      <c r="H123" s="72">
        <v>4.0999999999999996</v>
      </c>
      <c r="I123" s="72"/>
      <c r="J123" s="72">
        <v>4.8</v>
      </c>
      <c r="K123" s="72">
        <v>5.2</v>
      </c>
      <c r="L123" s="72">
        <v>4.2</v>
      </c>
      <c r="M123" s="72"/>
      <c r="N123" s="72">
        <v>4.5999999999999996</v>
      </c>
      <c r="O123" s="72">
        <v>5.0999999999999996</v>
      </c>
      <c r="P123" s="72">
        <v>4</v>
      </c>
      <c r="Q123" s="72"/>
      <c r="R123" s="72">
        <v>4.8</v>
      </c>
      <c r="S123" s="72">
        <v>5.3</v>
      </c>
      <c r="T123" s="72">
        <v>4.0999999999999996</v>
      </c>
      <c r="U123" s="38"/>
      <c r="V123" s="78"/>
      <c r="W123" s="76"/>
      <c r="X123" s="76"/>
      <c r="Y123" s="75"/>
      <c r="AA123" s="75"/>
      <c r="AB123" s="75"/>
      <c r="AC123" s="75"/>
    </row>
    <row r="124" spans="1:29" ht="23.1" customHeight="1" x14ac:dyDescent="0.3">
      <c r="A124" s="30" t="s">
        <v>28</v>
      </c>
      <c r="B124" s="72">
        <f t="shared" si="11"/>
        <v>2.8395972188356917</v>
      </c>
      <c r="C124" s="72">
        <f t="shared" si="11"/>
        <v>1.5926781404477355</v>
      </c>
      <c r="D124" s="72">
        <f t="shared" si="11"/>
        <v>4.2852770457787095</v>
      </c>
      <c r="E124" s="72"/>
      <c r="F124" s="72">
        <v>2.9</v>
      </c>
      <c r="G124" s="72">
        <v>1.7</v>
      </c>
      <c r="H124" s="72">
        <v>4.3</v>
      </c>
      <c r="I124" s="72"/>
      <c r="J124" s="72">
        <v>2.9</v>
      </c>
      <c r="K124" s="72">
        <v>1.6</v>
      </c>
      <c r="L124" s="72">
        <v>4.3</v>
      </c>
      <c r="M124" s="72"/>
      <c r="N124" s="72">
        <v>2.8</v>
      </c>
      <c r="O124" s="72">
        <v>1.6</v>
      </c>
      <c r="P124" s="72">
        <v>4.3</v>
      </c>
      <c r="Q124" s="72"/>
      <c r="R124" s="72">
        <v>2.8</v>
      </c>
      <c r="S124" s="72">
        <v>1.5</v>
      </c>
      <c r="T124" s="72">
        <v>4.2</v>
      </c>
      <c r="U124" s="38"/>
      <c r="V124" s="78"/>
      <c r="W124" s="76"/>
      <c r="X124" s="76"/>
      <c r="Y124" s="75"/>
      <c r="AA124" s="75"/>
      <c r="AB124" s="75"/>
      <c r="AC124" s="75"/>
    </row>
    <row r="125" spans="1:29" ht="23.1" customHeight="1" x14ac:dyDescent="0.3">
      <c r="A125" s="30" t="s">
        <v>29</v>
      </c>
      <c r="B125" s="72">
        <f t="shared" ref="B125:D128" si="12">B25/B$8*100</f>
        <v>2.0951127457678127</v>
      </c>
      <c r="C125" s="72">
        <f t="shared" si="12"/>
        <v>0.83247849423773723</v>
      </c>
      <c r="D125" s="72">
        <f t="shared" si="12"/>
        <v>3.5590127677357151</v>
      </c>
      <c r="E125" s="72"/>
      <c r="F125" s="72">
        <v>2.1</v>
      </c>
      <c r="G125" s="72">
        <v>0.8</v>
      </c>
      <c r="H125" s="72">
        <v>3.6</v>
      </c>
      <c r="I125" s="72"/>
      <c r="J125" s="72">
        <v>2.1</v>
      </c>
      <c r="K125" s="72">
        <v>0.8</v>
      </c>
      <c r="L125" s="72">
        <v>3.7</v>
      </c>
      <c r="M125" s="72"/>
      <c r="N125" s="72">
        <v>2.1</v>
      </c>
      <c r="O125" s="72">
        <v>0.9</v>
      </c>
      <c r="P125" s="72">
        <v>3.5</v>
      </c>
      <c r="Q125" s="72"/>
      <c r="R125" s="72">
        <v>2.1</v>
      </c>
      <c r="S125" s="72">
        <v>0.8</v>
      </c>
      <c r="T125" s="72">
        <v>3.5</v>
      </c>
      <c r="U125" s="38"/>
      <c r="V125" s="78"/>
      <c r="W125" s="76"/>
      <c r="X125" s="75"/>
      <c r="Y125" s="75"/>
      <c r="AA125" s="75"/>
      <c r="AB125" s="75"/>
      <c r="AC125" s="75"/>
    </row>
    <row r="126" spans="1:29" ht="23.1" customHeight="1" x14ac:dyDescent="0.3">
      <c r="A126" s="30" t="s">
        <v>30</v>
      </c>
      <c r="B126" s="72">
        <f t="shared" si="12"/>
        <v>0.72314867362357527</v>
      </c>
      <c r="C126" s="72">
        <f t="shared" si="12"/>
        <v>0.68122722971215433</v>
      </c>
      <c r="D126" s="72">
        <f t="shared" si="12"/>
        <v>0.77175245780611923</v>
      </c>
      <c r="E126" s="72"/>
      <c r="F126" s="72">
        <v>0.7</v>
      </c>
      <c r="G126" s="72">
        <v>0.6</v>
      </c>
      <c r="H126" s="72">
        <v>0.7</v>
      </c>
      <c r="I126" s="72"/>
      <c r="J126" s="72">
        <v>0.7</v>
      </c>
      <c r="K126" s="72">
        <v>0.7</v>
      </c>
      <c r="L126" s="72">
        <v>0.8</v>
      </c>
      <c r="M126" s="72"/>
      <c r="N126" s="72">
        <v>0.7</v>
      </c>
      <c r="O126" s="72">
        <v>0.7</v>
      </c>
      <c r="P126" s="72">
        <v>0.8</v>
      </c>
      <c r="Q126" s="72"/>
      <c r="R126" s="72">
        <v>0.8</v>
      </c>
      <c r="S126" s="72">
        <v>0.7</v>
      </c>
      <c r="T126" s="72">
        <v>0.8</v>
      </c>
      <c r="U126" s="38"/>
      <c r="V126" s="78"/>
      <c r="W126" s="76"/>
      <c r="X126" s="76"/>
      <c r="Y126" s="75"/>
      <c r="AA126" s="75"/>
      <c r="AB126" s="75"/>
      <c r="AC126" s="75"/>
    </row>
    <row r="127" spans="1:29" ht="23.1" customHeight="1" x14ac:dyDescent="0.3">
      <c r="A127" s="30" t="s">
        <v>31</v>
      </c>
      <c r="B127" s="72">
        <f t="shared" si="12"/>
        <v>2.5446747179648095</v>
      </c>
      <c r="C127" s="72">
        <f t="shared" si="12"/>
        <v>2.3210672737409181</v>
      </c>
      <c r="D127" s="72">
        <f t="shared" si="12"/>
        <v>2.8039255200992108</v>
      </c>
      <c r="E127" s="72"/>
      <c r="F127" s="72">
        <v>2.6</v>
      </c>
      <c r="G127" s="72">
        <v>2.4</v>
      </c>
      <c r="H127" s="72">
        <v>2.9</v>
      </c>
      <c r="I127" s="72"/>
      <c r="J127" s="72">
        <v>2.6</v>
      </c>
      <c r="K127" s="72">
        <v>2.2999999999999998</v>
      </c>
      <c r="L127" s="72">
        <v>3</v>
      </c>
      <c r="M127" s="72"/>
      <c r="N127" s="72">
        <v>2.6</v>
      </c>
      <c r="O127" s="72">
        <v>2.4</v>
      </c>
      <c r="P127" s="72">
        <v>2.7</v>
      </c>
      <c r="Q127" s="72"/>
      <c r="R127" s="72">
        <v>2.4</v>
      </c>
      <c r="S127" s="72">
        <v>2.2000000000000002</v>
      </c>
      <c r="T127" s="72">
        <v>2.7</v>
      </c>
      <c r="U127" s="38"/>
      <c r="V127" s="78"/>
      <c r="W127" s="76"/>
      <c r="X127" s="73"/>
      <c r="Y127" s="75"/>
      <c r="AA127" s="75"/>
      <c r="AB127" s="75"/>
      <c r="AC127" s="75"/>
    </row>
    <row r="128" spans="1:29" ht="23.1" customHeight="1" x14ac:dyDescent="0.3">
      <c r="A128" s="30" t="s">
        <v>32</v>
      </c>
      <c r="B128" s="72">
        <f t="shared" si="12"/>
        <v>0.58479714504802338</v>
      </c>
      <c r="C128" s="72">
        <f t="shared" si="12"/>
        <v>0.20703620562696473</v>
      </c>
      <c r="D128" s="72">
        <f t="shared" si="12"/>
        <v>1.0227737379108939</v>
      </c>
      <c r="E128" s="72"/>
      <c r="F128" s="72">
        <v>0.6</v>
      </c>
      <c r="G128" s="72">
        <v>0.2</v>
      </c>
      <c r="H128" s="72">
        <v>1.1000000000000001</v>
      </c>
      <c r="I128" s="72"/>
      <c r="J128" s="72">
        <v>0.5</v>
      </c>
      <c r="K128" s="72">
        <v>0.2</v>
      </c>
      <c r="L128" s="72">
        <v>0.9</v>
      </c>
      <c r="M128" s="72"/>
      <c r="N128" s="72">
        <v>0.6</v>
      </c>
      <c r="O128" s="72">
        <v>0.2</v>
      </c>
      <c r="P128" s="72">
        <v>1</v>
      </c>
      <c r="Q128" s="72"/>
      <c r="R128" s="72">
        <v>0.6</v>
      </c>
      <c r="S128" s="72">
        <v>0.2</v>
      </c>
      <c r="T128" s="72">
        <v>1.1000000000000001</v>
      </c>
      <c r="U128" s="38"/>
      <c r="W128" s="75"/>
      <c r="X128" s="73"/>
      <c r="Y128" s="75"/>
      <c r="AA128" s="75"/>
      <c r="AB128" s="75"/>
      <c r="AC128" s="75"/>
    </row>
    <row r="129" spans="1:29" ht="23.1" customHeight="1" x14ac:dyDescent="0.3">
      <c r="A129" s="30" t="s">
        <v>33</v>
      </c>
      <c r="B129" s="72"/>
      <c r="C129" s="72"/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38"/>
      <c r="W129" s="75"/>
      <c r="X129" s="75"/>
      <c r="Y129" s="75"/>
      <c r="AA129" s="75"/>
      <c r="AB129" s="75"/>
      <c r="AC129" s="75"/>
    </row>
    <row r="130" spans="1:29" ht="23.1" customHeight="1" x14ac:dyDescent="0.3">
      <c r="A130" s="30" t="s">
        <v>34</v>
      </c>
      <c r="B130" s="72"/>
      <c r="C130" s="72"/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  <c r="U130" s="38"/>
      <c r="V130" s="72"/>
      <c r="W130" s="76"/>
      <c r="X130" s="75"/>
      <c r="Y130" s="75"/>
      <c r="AA130" s="75"/>
      <c r="AB130" s="75"/>
      <c r="AC130" s="75"/>
    </row>
    <row r="131" spans="1:29" ht="23.1" customHeight="1" x14ac:dyDescent="0.3">
      <c r="A131" s="30" t="s">
        <v>35</v>
      </c>
      <c r="B131" s="72" t="s">
        <v>42</v>
      </c>
      <c r="C131" s="72" t="s">
        <v>42</v>
      </c>
      <c r="D131" s="72" t="s">
        <v>42</v>
      </c>
      <c r="E131" s="72"/>
      <c r="F131" s="72" t="s">
        <v>42</v>
      </c>
      <c r="G131" s="72" t="s">
        <v>42</v>
      </c>
      <c r="H131" s="72" t="s">
        <v>42</v>
      </c>
      <c r="I131" s="72"/>
      <c r="J131" s="72" t="s">
        <v>42</v>
      </c>
      <c r="K131" s="72" t="s">
        <v>42</v>
      </c>
      <c r="L131" s="72" t="s">
        <v>42</v>
      </c>
      <c r="M131" s="72"/>
      <c r="N131" s="72" t="s">
        <v>42</v>
      </c>
      <c r="O131" s="72" t="s">
        <v>42</v>
      </c>
      <c r="P131" s="72" t="s">
        <v>42</v>
      </c>
      <c r="Q131" s="72"/>
      <c r="R131" s="72" t="s">
        <v>42</v>
      </c>
      <c r="S131" s="72" t="s">
        <v>42</v>
      </c>
      <c r="T131" s="72" t="s">
        <v>42</v>
      </c>
      <c r="U131" s="38"/>
      <c r="V131" s="72"/>
      <c r="W131" s="73"/>
      <c r="X131" s="75"/>
      <c r="Y131" s="75"/>
      <c r="AA131" s="75"/>
      <c r="AB131" s="75"/>
      <c r="AC131" s="75"/>
    </row>
    <row r="132" spans="1:29" ht="23.1" customHeight="1" x14ac:dyDescent="0.3">
      <c r="A132" s="45" t="s">
        <v>36</v>
      </c>
      <c r="B132" s="79">
        <f>B32/B$8*100</f>
        <v>0.11262503227053608</v>
      </c>
      <c r="C132" s="79">
        <f>C32/C$8*100</f>
        <v>8.0281554908841951E-2</v>
      </c>
      <c r="D132" s="79">
        <f>D32/D$8*100</f>
        <v>0.15012410784442137</v>
      </c>
      <c r="E132" s="79"/>
      <c r="F132" s="79">
        <v>0.1</v>
      </c>
      <c r="G132" s="79" t="s">
        <v>42</v>
      </c>
      <c r="H132" s="79">
        <v>0.1</v>
      </c>
      <c r="I132" s="79"/>
      <c r="J132" s="79">
        <v>0.1</v>
      </c>
      <c r="K132" s="79">
        <v>0.1</v>
      </c>
      <c r="L132" s="79">
        <v>0.1</v>
      </c>
      <c r="M132" s="79"/>
      <c r="N132" s="79">
        <v>0.2</v>
      </c>
      <c r="O132" s="79">
        <v>0.1</v>
      </c>
      <c r="P132" s="79">
        <v>0.2</v>
      </c>
      <c r="Q132" s="79"/>
      <c r="R132" s="79">
        <v>0.1</v>
      </c>
      <c r="S132" s="79">
        <v>0.1</v>
      </c>
      <c r="T132" s="79">
        <v>0.1</v>
      </c>
      <c r="U132" s="38"/>
      <c r="V132" s="72"/>
      <c r="W132" s="73"/>
      <c r="X132" s="75"/>
      <c r="Y132" s="75"/>
      <c r="AA132" s="75"/>
      <c r="AB132" s="75"/>
      <c r="AC132" s="75"/>
    </row>
    <row r="133" spans="1:29" ht="18.75" x14ac:dyDescent="0.3">
      <c r="A133" s="72" t="s">
        <v>43</v>
      </c>
      <c r="B133" s="78" t="s">
        <v>44</v>
      </c>
      <c r="E133" s="77"/>
      <c r="F133" s="77"/>
      <c r="G133" s="77"/>
      <c r="H133" s="77"/>
      <c r="I133" s="80"/>
      <c r="J133" s="80"/>
      <c r="K133" s="80"/>
      <c r="L133" s="80"/>
      <c r="M133" s="80"/>
      <c r="N133" s="80"/>
      <c r="O133" s="80"/>
      <c r="P133" s="80"/>
      <c r="Q133" s="80"/>
      <c r="R133" s="81"/>
      <c r="S133" s="81"/>
      <c r="T133" s="81"/>
      <c r="V133" s="72"/>
      <c r="W133" s="73"/>
      <c r="X133" s="75"/>
      <c r="Y133" s="75"/>
      <c r="AA133" s="75"/>
      <c r="AB133" s="75"/>
      <c r="AC133" s="75"/>
    </row>
    <row r="134" spans="1:29" s="1" customFormat="1" ht="27" customHeight="1" x14ac:dyDescent="0.4">
      <c r="B134" s="48"/>
      <c r="C134" s="48"/>
      <c r="D134" s="82"/>
      <c r="E134" s="82"/>
      <c r="F134" s="82"/>
      <c r="G134" s="82"/>
      <c r="H134" s="82"/>
      <c r="I134" s="82"/>
      <c r="J134" s="48"/>
      <c r="K134" s="48"/>
      <c r="L134" s="82"/>
      <c r="M134" s="82"/>
      <c r="N134" s="82"/>
      <c r="O134" s="82"/>
      <c r="P134" s="82"/>
      <c r="Q134" s="82"/>
      <c r="R134" s="48"/>
      <c r="S134" s="48"/>
      <c r="T134" s="48"/>
      <c r="U134" s="3"/>
      <c r="W134" s="83"/>
      <c r="X134" s="83"/>
      <c r="Y134" s="83"/>
      <c r="AA134" s="83"/>
      <c r="AB134" s="83"/>
      <c r="AC134" s="83"/>
    </row>
    <row r="135" spans="1:29" s="1" customFormat="1" ht="27" customHeight="1" x14ac:dyDescent="0.4"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3"/>
      <c r="W135" s="83"/>
      <c r="X135" s="83"/>
      <c r="Y135" s="83"/>
      <c r="AA135" s="83"/>
      <c r="AB135" s="83"/>
      <c r="AC135" s="83"/>
    </row>
    <row r="136" spans="1:29" s="2" customFormat="1" ht="27" customHeight="1" x14ac:dyDescent="0.4">
      <c r="A136" s="4" t="s">
        <v>37</v>
      </c>
      <c r="I136" s="1"/>
      <c r="K136" s="1"/>
      <c r="L136" s="1"/>
      <c r="M136" s="1"/>
      <c r="O136" s="1"/>
      <c r="P136" s="1"/>
      <c r="Q136" s="1"/>
      <c r="S136" s="1"/>
      <c r="T136" s="1"/>
      <c r="U136" s="3"/>
    </row>
    <row r="137" spans="1:29" s="9" customFormat="1" ht="6" customHeight="1" x14ac:dyDescent="0.5">
      <c r="A137" s="5"/>
      <c r="B137" s="6"/>
      <c r="C137" s="6"/>
      <c r="D137" s="6"/>
      <c r="E137" s="7"/>
      <c r="F137" s="7"/>
      <c r="G137" s="7"/>
      <c r="H137" s="7"/>
      <c r="I137" s="7"/>
      <c r="J137" s="6"/>
      <c r="K137" s="7"/>
      <c r="L137" s="7"/>
      <c r="M137" s="7"/>
      <c r="N137" s="6"/>
      <c r="O137" s="7"/>
      <c r="P137" s="7"/>
      <c r="Q137" s="7"/>
      <c r="R137" s="6"/>
      <c r="S137" s="7"/>
      <c r="T137" s="8"/>
    </row>
    <row r="138" spans="1:29" s="15" customFormat="1" ht="21" x14ac:dyDescent="0.35">
      <c r="A138" s="10" t="s">
        <v>1</v>
      </c>
      <c r="B138" s="11" t="s">
        <v>2</v>
      </c>
      <c r="C138" s="11"/>
      <c r="D138" s="11"/>
      <c r="E138" s="12"/>
      <c r="F138" s="13" t="s">
        <v>3</v>
      </c>
      <c r="G138" s="13"/>
      <c r="H138" s="13"/>
      <c r="I138" s="12"/>
      <c r="J138" s="13" t="s">
        <v>4</v>
      </c>
      <c r="K138" s="13"/>
      <c r="L138" s="13"/>
      <c r="M138" s="12"/>
      <c r="N138" s="13" t="s">
        <v>5</v>
      </c>
      <c r="O138" s="13"/>
      <c r="P138" s="13"/>
      <c r="Q138" s="12"/>
      <c r="R138" s="13" t="s">
        <v>6</v>
      </c>
      <c r="S138" s="13"/>
      <c r="T138" s="13"/>
      <c r="U138" s="20"/>
    </row>
    <row r="139" spans="1:29" s="15" customFormat="1" ht="21" x14ac:dyDescent="0.35">
      <c r="A139" s="16"/>
      <c r="B139" s="17" t="s">
        <v>7</v>
      </c>
      <c r="C139" s="17" t="s">
        <v>8</v>
      </c>
      <c r="D139" s="17" t="s">
        <v>9</v>
      </c>
      <c r="E139" s="18"/>
      <c r="F139" s="19" t="s">
        <v>7</v>
      </c>
      <c r="G139" s="19" t="s">
        <v>8</v>
      </c>
      <c r="H139" s="19" t="s">
        <v>9</v>
      </c>
      <c r="I139" s="18"/>
      <c r="J139" s="19" t="s">
        <v>7</v>
      </c>
      <c r="K139" s="19" t="s">
        <v>8</v>
      </c>
      <c r="L139" s="19" t="s">
        <v>9</v>
      </c>
      <c r="M139" s="18"/>
      <c r="N139" s="19" t="s">
        <v>7</v>
      </c>
      <c r="O139" s="19" t="s">
        <v>8</v>
      </c>
      <c r="P139" s="19" t="s">
        <v>9</v>
      </c>
      <c r="Q139" s="18"/>
      <c r="R139" s="19" t="s">
        <v>7</v>
      </c>
      <c r="S139" s="19" t="s">
        <v>8</v>
      </c>
      <c r="T139" s="19" t="s">
        <v>9</v>
      </c>
      <c r="U139" s="20"/>
    </row>
    <row r="140" spans="1:29" s="21" customFormat="1" ht="21" x14ac:dyDescent="0.35">
      <c r="A140" s="23"/>
      <c r="B140" s="68" t="s">
        <v>41</v>
      </c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8"/>
      <c r="R140" s="68"/>
      <c r="S140" s="68"/>
      <c r="T140" s="68"/>
      <c r="U140" s="20"/>
    </row>
    <row r="141" spans="1:29" s="21" customFormat="1" ht="21" x14ac:dyDescent="0.35">
      <c r="A141" s="23" t="s">
        <v>38</v>
      </c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0"/>
    </row>
    <row r="142" spans="1:29" s="33" customFormat="1" ht="23.1" customHeight="1" x14ac:dyDescent="0.3">
      <c r="A142" s="26" t="s">
        <v>12</v>
      </c>
      <c r="B142" s="70">
        <f>SUM(B143:B166)</f>
        <v>100.0000000267339</v>
      </c>
      <c r="C142" s="70">
        <f t="shared" ref="C142:P142" si="13">SUM(C143:C166)</f>
        <v>99.999999999999986</v>
      </c>
      <c r="D142" s="70">
        <f t="shared" si="13"/>
        <v>100.00000005893676</v>
      </c>
      <c r="E142" s="70"/>
      <c r="F142" s="70">
        <f t="shared" si="13"/>
        <v>99.999999999999986</v>
      </c>
      <c r="G142" s="70">
        <f t="shared" si="13"/>
        <v>100.00000000000001</v>
      </c>
      <c r="H142" s="70">
        <f t="shared" si="13"/>
        <v>100.00000000000001</v>
      </c>
      <c r="I142" s="70"/>
      <c r="J142" s="70">
        <f t="shared" si="13"/>
        <v>100</v>
      </c>
      <c r="K142" s="70">
        <f t="shared" si="13"/>
        <v>99.999999999999972</v>
      </c>
      <c r="L142" s="70">
        <f t="shared" si="13"/>
        <v>100.00000000000003</v>
      </c>
      <c r="M142" s="70"/>
      <c r="N142" s="70">
        <f t="shared" si="13"/>
        <v>100</v>
      </c>
      <c r="O142" s="70">
        <f t="shared" si="13"/>
        <v>100.00000000000003</v>
      </c>
      <c r="P142" s="70">
        <f t="shared" si="13"/>
        <v>100</v>
      </c>
      <c r="Q142" s="70"/>
      <c r="R142" s="70">
        <f>SUM(R143:R166)</f>
        <v>99.999999999999972</v>
      </c>
      <c r="S142" s="70">
        <f t="shared" ref="S142:T142" si="14">SUM(S143:S166)</f>
        <v>99.999999999999972</v>
      </c>
      <c r="T142" s="70">
        <f t="shared" si="14"/>
        <v>99.999999999999972</v>
      </c>
      <c r="U142" s="38"/>
    </row>
    <row r="143" spans="1:29" ht="23.1" customHeight="1" x14ac:dyDescent="0.3">
      <c r="A143" s="36" t="s">
        <v>13</v>
      </c>
      <c r="B143" s="72">
        <f t="shared" ref="B143:D158" si="15">B42/B$41*100</f>
        <v>51.927671936112716</v>
      </c>
      <c r="C143" s="72">
        <f t="shared" si="15"/>
        <v>55.006547049195476</v>
      </c>
      <c r="D143" s="72">
        <f t="shared" si="15"/>
        <v>48.218955955837167</v>
      </c>
      <c r="E143" s="72"/>
      <c r="F143" s="72">
        <v>47.9</v>
      </c>
      <c r="G143" s="72">
        <v>50.4</v>
      </c>
      <c r="H143" s="72">
        <v>44.9</v>
      </c>
      <c r="I143" s="72"/>
      <c r="J143" s="72">
        <v>50.1</v>
      </c>
      <c r="K143" s="72">
        <v>52.8</v>
      </c>
      <c r="L143" s="72">
        <v>46.8</v>
      </c>
      <c r="M143" s="72"/>
      <c r="N143" s="72">
        <v>55.1</v>
      </c>
      <c r="O143" s="72">
        <v>58.5</v>
      </c>
      <c r="P143" s="72">
        <v>51</v>
      </c>
      <c r="Q143" s="72"/>
      <c r="R143" s="72">
        <v>54.4</v>
      </c>
      <c r="S143" s="72">
        <v>58.1</v>
      </c>
      <c r="T143" s="72">
        <v>49.8</v>
      </c>
      <c r="U143" s="38"/>
    </row>
    <row r="144" spans="1:29" ht="23.1" customHeight="1" x14ac:dyDescent="0.3">
      <c r="A144" s="41" t="s">
        <v>14</v>
      </c>
      <c r="B144" s="72">
        <f t="shared" si="15"/>
        <v>5.5599846207449809E-2</v>
      </c>
      <c r="C144" s="72">
        <f t="shared" si="15"/>
        <v>9.2718961685644349E-2</v>
      </c>
      <c r="D144" s="72">
        <f t="shared" si="15"/>
        <v>1.0887328910885386E-2</v>
      </c>
      <c r="E144" s="72"/>
      <c r="F144" s="72">
        <v>0.1</v>
      </c>
      <c r="G144" s="72">
        <v>0.1</v>
      </c>
      <c r="H144" s="72" t="s">
        <v>42</v>
      </c>
      <c r="I144" s="72"/>
      <c r="J144" s="72" t="s">
        <v>42</v>
      </c>
      <c r="K144" s="72">
        <v>0.1</v>
      </c>
      <c r="L144" s="72" t="s">
        <v>42</v>
      </c>
      <c r="M144" s="72"/>
      <c r="N144" s="72" t="s">
        <v>42</v>
      </c>
      <c r="O144" s="72">
        <v>0.1</v>
      </c>
      <c r="P144" s="72" t="s">
        <v>42</v>
      </c>
      <c r="Q144" s="72"/>
      <c r="R144" s="72">
        <v>0.1</v>
      </c>
      <c r="S144" s="72">
        <v>0.1</v>
      </c>
      <c r="T144" s="72" t="s">
        <v>42</v>
      </c>
      <c r="U144" s="38"/>
    </row>
    <row r="145" spans="1:21" ht="23.1" customHeight="1" x14ac:dyDescent="0.3">
      <c r="A145" s="41" t="s">
        <v>15</v>
      </c>
      <c r="B145" s="72">
        <f t="shared" si="15"/>
        <v>6.7743249307775502</v>
      </c>
      <c r="C145" s="72">
        <f t="shared" si="15"/>
        <v>5.8129631508507504</v>
      </c>
      <c r="D145" s="72">
        <f t="shared" si="15"/>
        <v>7.9323510491123006</v>
      </c>
      <c r="E145" s="72"/>
      <c r="F145" s="72">
        <v>7.4</v>
      </c>
      <c r="G145" s="72">
        <v>6.4</v>
      </c>
      <c r="H145" s="72">
        <v>8.6999999999999993</v>
      </c>
      <c r="I145" s="72"/>
      <c r="J145" s="72">
        <v>7</v>
      </c>
      <c r="K145" s="72">
        <v>6.1</v>
      </c>
      <c r="L145" s="72">
        <v>8.1999999999999993</v>
      </c>
      <c r="M145" s="72"/>
      <c r="N145" s="72">
        <v>6.1</v>
      </c>
      <c r="O145" s="72">
        <v>5.0999999999999996</v>
      </c>
      <c r="P145" s="72">
        <v>7.4</v>
      </c>
      <c r="Q145" s="72"/>
      <c r="R145" s="72">
        <v>6.5</v>
      </c>
      <c r="S145" s="72">
        <v>5.8</v>
      </c>
      <c r="T145" s="72">
        <v>7.4</v>
      </c>
      <c r="U145" s="38"/>
    </row>
    <row r="146" spans="1:21" ht="23.1" customHeight="1" x14ac:dyDescent="0.3">
      <c r="A146" s="36" t="s">
        <v>16</v>
      </c>
      <c r="B146" s="72">
        <f t="shared" si="15"/>
        <v>0.2018674926226447</v>
      </c>
      <c r="C146" s="72">
        <f t="shared" si="15"/>
        <v>0.29405163409975149</v>
      </c>
      <c r="D146" s="72">
        <f t="shared" si="15"/>
        <v>9.0825379491328309E-2</v>
      </c>
      <c r="E146" s="72"/>
      <c r="F146" s="72">
        <v>0.3</v>
      </c>
      <c r="G146" s="72">
        <v>0.4</v>
      </c>
      <c r="H146" s="72">
        <v>0.1</v>
      </c>
      <c r="I146" s="72"/>
      <c r="J146" s="72">
        <v>0.2</v>
      </c>
      <c r="K146" s="72">
        <v>0.3</v>
      </c>
      <c r="L146" s="72">
        <v>0.1</v>
      </c>
      <c r="M146" s="72"/>
      <c r="N146" s="72">
        <v>0.1</v>
      </c>
      <c r="O146" s="72">
        <v>0.2</v>
      </c>
      <c r="P146" s="72">
        <v>0.1</v>
      </c>
      <c r="Q146" s="72"/>
      <c r="R146" s="72">
        <v>0.2</v>
      </c>
      <c r="S146" s="72">
        <v>0.3</v>
      </c>
      <c r="T146" s="72">
        <v>0.1</v>
      </c>
      <c r="U146" s="38"/>
    </row>
    <row r="147" spans="1:21" ht="23.1" customHeight="1" x14ac:dyDescent="0.3">
      <c r="A147" s="41" t="s">
        <v>17</v>
      </c>
      <c r="B147" s="72">
        <f t="shared" si="15"/>
        <v>0.21202739862716105</v>
      </c>
      <c r="C147" s="72">
        <f t="shared" si="15"/>
        <v>0.25263208911387514</v>
      </c>
      <c r="D147" s="72">
        <f t="shared" si="15"/>
        <v>0.16311626746684618</v>
      </c>
      <c r="E147" s="72"/>
      <c r="F147" s="72">
        <v>0.2</v>
      </c>
      <c r="G147" s="72">
        <v>0.3</v>
      </c>
      <c r="H147" s="72">
        <v>0.2</v>
      </c>
      <c r="I147" s="72"/>
      <c r="J147" s="72">
        <v>0.2</v>
      </c>
      <c r="K147" s="72">
        <v>0.3</v>
      </c>
      <c r="L147" s="72">
        <v>0.2</v>
      </c>
      <c r="M147" s="72"/>
      <c r="N147" s="72">
        <v>0.2</v>
      </c>
      <c r="O147" s="72">
        <v>0.2</v>
      </c>
      <c r="P147" s="72">
        <v>0.2</v>
      </c>
      <c r="Q147" s="72"/>
      <c r="R147" s="72">
        <v>0.2</v>
      </c>
      <c r="S147" s="72">
        <v>0.3</v>
      </c>
      <c r="T147" s="72">
        <v>0.2</v>
      </c>
      <c r="U147" s="38"/>
    </row>
    <row r="148" spans="1:21" ht="23.1" customHeight="1" x14ac:dyDescent="0.3">
      <c r="A148" s="36" t="s">
        <v>18</v>
      </c>
      <c r="B148" s="72">
        <f t="shared" si="15"/>
        <v>5.5156387930074864</v>
      </c>
      <c r="C148" s="72">
        <f t="shared" si="15"/>
        <v>8.9372215812906131</v>
      </c>
      <c r="D148" s="72">
        <f t="shared" si="15"/>
        <v>1.3941079420741413</v>
      </c>
      <c r="E148" s="72"/>
      <c r="F148" s="72">
        <v>6.8</v>
      </c>
      <c r="G148" s="72">
        <v>10.9</v>
      </c>
      <c r="H148" s="72">
        <v>1.8</v>
      </c>
      <c r="I148" s="72"/>
      <c r="J148" s="72">
        <v>6</v>
      </c>
      <c r="K148" s="72">
        <v>9.6</v>
      </c>
      <c r="L148" s="72">
        <v>1.7</v>
      </c>
      <c r="M148" s="72"/>
      <c r="N148" s="72">
        <v>4.8</v>
      </c>
      <c r="O148" s="72">
        <v>7.9</v>
      </c>
      <c r="P148" s="72">
        <v>1.1000000000000001</v>
      </c>
      <c r="Q148" s="72"/>
      <c r="R148" s="72">
        <v>4.5999999999999996</v>
      </c>
      <c r="S148" s="72">
        <v>7.5</v>
      </c>
      <c r="T148" s="72">
        <v>1.1000000000000001</v>
      </c>
      <c r="U148" s="38"/>
    </row>
    <row r="149" spans="1:21" ht="23.1" customHeight="1" x14ac:dyDescent="0.3">
      <c r="A149" s="41" t="s">
        <v>19</v>
      </c>
      <c r="B149" s="72">
        <f t="shared" si="15"/>
        <v>14.646675798806669</v>
      </c>
      <c r="C149" s="72">
        <f t="shared" si="15"/>
        <v>12.674663127409392</v>
      </c>
      <c r="D149" s="72">
        <f t="shared" si="15"/>
        <v>17.022100146692658</v>
      </c>
      <c r="E149" s="72"/>
      <c r="F149" s="72">
        <v>15.2</v>
      </c>
      <c r="G149" s="72">
        <v>13.5</v>
      </c>
      <c r="H149" s="72">
        <v>17.399999999999999</v>
      </c>
      <c r="I149" s="72"/>
      <c r="J149" s="72">
        <v>15.2</v>
      </c>
      <c r="K149" s="72">
        <v>13.4</v>
      </c>
      <c r="L149" s="72">
        <v>17.3</v>
      </c>
      <c r="M149" s="72"/>
      <c r="N149" s="72">
        <v>14.1</v>
      </c>
      <c r="O149" s="72">
        <v>11.9</v>
      </c>
      <c r="P149" s="72">
        <v>16.600000000000001</v>
      </c>
      <c r="Q149" s="72"/>
      <c r="R149" s="72">
        <v>14.1</v>
      </c>
      <c r="S149" s="72">
        <v>11.9</v>
      </c>
      <c r="T149" s="72">
        <v>16.8</v>
      </c>
      <c r="U149" s="38"/>
    </row>
    <row r="150" spans="1:21" ht="23.1" customHeight="1" x14ac:dyDescent="0.3">
      <c r="A150" s="41" t="s">
        <v>20</v>
      </c>
      <c r="B150" s="72">
        <f t="shared" si="15"/>
        <v>1.0595438476226664</v>
      </c>
      <c r="C150" s="72">
        <f t="shared" si="15"/>
        <v>1.6416574658869036</v>
      </c>
      <c r="D150" s="72">
        <f t="shared" si="15"/>
        <v>0.35834811895571395</v>
      </c>
      <c r="E150" s="72"/>
      <c r="F150" s="72">
        <v>1.3</v>
      </c>
      <c r="G150" s="72">
        <v>1.9</v>
      </c>
      <c r="H150" s="72">
        <v>0.5</v>
      </c>
      <c r="I150" s="72"/>
      <c r="J150" s="72">
        <v>1</v>
      </c>
      <c r="K150" s="72">
        <v>1.6</v>
      </c>
      <c r="L150" s="72">
        <v>0.3</v>
      </c>
      <c r="M150" s="72"/>
      <c r="N150" s="72">
        <v>1</v>
      </c>
      <c r="O150" s="72">
        <v>1.5</v>
      </c>
      <c r="P150" s="72">
        <v>0.3</v>
      </c>
      <c r="Q150" s="72"/>
      <c r="R150" s="72">
        <v>1</v>
      </c>
      <c r="S150" s="72">
        <v>1.6</v>
      </c>
      <c r="T150" s="72">
        <v>0.4</v>
      </c>
      <c r="U150" s="38"/>
    </row>
    <row r="151" spans="1:21" ht="23.1" customHeight="1" x14ac:dyDescent="0.3">
      <c r="A151" s="41" t="s">
        <v>21</v>
      </c>
      <c r="B151" s="72">
        <f t="shared" si="15"/>
        <v>4.7833683758277292</v>
      </c>
      <c r="C151" s="72">
        <f t="shared" si="15"/>
        <v>2.7610469604274352</v>
      </c>
      <c r="D151" s="72">
        <f t="shared" si="15"/>
        <v>7.2193930520735003</v>
      </c>
      <c r="E151" s="72"/>
      <c r="F151" s="72">
        <v>4.8</v>
      </c>
      <c r="G151" s="72">
        <v>2.6</v>
      </c>
      <c r="H151" s="72">
        <v>7.4</v>
      </c>
      <c r="I151" s="72"/>
      <c r="J151" s="72">
        <v>4.9000000000000004</v>
      </c>
      <c r="K151" s="72">
        <v>2.8</v>
      </c>
      <c r="L151" s="72">
        <v>7.4</v>
      </c>
      <c r="M151" s="72"/>
      <c r="N151" s="72">
        <v>4.9000000000000004</v>
      </c>
      <c r="O151" s="72">
        <v>2.9</v>
      </c>
      <c r="P151" s="72">
        <v>7.3</v>
      </c>
      <c r="Q151" s="72"/>
      <c r="R151" s="72">
        <v>4.5999999999999996</v>
      </c>
      <c r="S151" s="72">
        <v>2.7</v>
      </c>
      <c r="T151" s="72">
        <v>6.8</v>
      </c>
      <c r="U151" s="38"/>
    </row>
    <row r="152" spans="1:21" ht="23.1" customHeight="1" x14ac:dyDescent="0.3">
      <c r="A152" s="30" t="s">
        <v>22</v>
      </c>
      <c r="B152" s="72">
        <f t="shared" si="15"/>
        <v>0.13819365462452665</v>
      </c>
      <c r="C152" s="72">
        <f t="shared" si="15"/>
        <v>0.15251388988044939</v>
      </c>
      <c r="D152" s="72">
        <f t="shared" si="15"/>
        <v>0.12094395030580564</v>
      </c>
      <c r="E152" s="72"/>
      <c r="F152" s="72">
        <v>0.2</v>
      </c>
      <c r="G152" s="72">
        <v>0.2</v>
      </c>
      <c r="H152" s="72">
        <v>0.2</v>
      </c>
      <c r="I152" s="72"/>
      <c r="J152" s="72">
        <v>0.2</v>
      </c>
      <c r="K152" s="72">
        <v>0.3</v>
      </c>
      <c r="L152" s="72">
        <v>0.1</v>
      </c>
      <c r="M152" s="72"/>
      <c r="N152" s="72" t="s">
        <v>42</v>
      </c>
      <c r="O152" s="72" t="s">
        <v>42</v>
      </c>
      <c r="P152" s="72" t="s">
        <v>42</v>
      </c>
      <c r="Q152" s="72"/>
      <c r="R152" s="72">
        <v>0.1</v>
      </c>
      <c r="S152" s="72">
        <v>0.1</v>
      </c>
      <c r="T152" s="72">
        <v>0.2</v>
      </c>
      <c r="U152" s="38"/>
    </row>
    <row r="153" spans="1:21" ht="23.1" customHeight="1" x14ac:dyDescent="0.3">
      <c r="A153" s="30" t="s">
        <v>23</v>
      </c>
      <c r="B153" s="72">
        <f t="shared" si="15"/>
        <v>0.61109923943806299</v>
      </c>
      <c r="C153" s="72">
        <f t="shared" si="15"/>
        <v>0.40053860468426339</v>
      </c>
      <c r="D153" s="72">
        <f t="shared" si="15"/>
        <v>0.8647339476502095</v>
      </c>
      <c r="E153" s="72"/>
      <c r="F153" s="72">
        <v>0.6</v>
      </c>
      <c r="G153" s="72">
        <v>0.4</v>
      </c>
      <c r="H153" s="72">
        <v>0.9</v>
      </c>
      <c r="I153" s="72"/>
      <c r="J153" s="72">
        <v>0.6</v>
      </c>
      <c r="K153" s="72">
        <v>0.4</v>
      </c>
      <c r="L153" s="72">
        <v>0.7</v>
      </c>
      <c r="M153" s="72"/>
      <c r="N153" s="72">
        <v>0.6</v>
      </c>
      <c r="O153" s="72">
        <v>0.4</v>
      </c>
      <c r="P153" s="72">
        <v>0.8</v>
      </c>
      <c r="Q153" s="72"/>
      <c r="R153" s="72">
        <v>0.7</v>
      </c>
      <c r="S153" s="72">
        <v>0.4</v>
      </c>
      <c r="T153" s="72">
        <v>1.1000000000000001</v>
      </c>
      <c r="U153" s="38"/>
    </row>
    <row r="154" spans="1:21" ht="23.1" customHeight="1" x14ac:dyDescent="0.3">
      <c r="A154" s="30" t="s">
        <v>24</v>
      </c>
      <c r="B154" s="72">
        <f t="shared" si="15"/>
        <v>9.324409474103712E-2</v>
      </c>
      <c r="C154" s="72">
        <f t="shared" si="15"/>
        <v>8.2285081674654842E-2</v>
      </c>
      <c r="D154" s="72">
        <f t="shared" si="15"/>
        <v>0.10644497668478238</v>
      </c>
      <c r="E154" s="72"/>
      <c r="F154" s="72">
        <v>0.1</v>
      </c>
      <c r="G154" s="72">
        <v>0.1</v>
      </c>
      <c r="H154" s="72">
        <v>0.1</v>
      </c>
      <c r="I154" s="72"/>
      <c r="J154" s="72">
        <v>0.1</v>
      </c>
      <c r="K154" s="72">
        <v>0.1</v>
      </c>
      <c r="L154" s="72">
        <v>0.2</v>
      </c>
      <c r="M154" s="72"/>
      <c r="N154" s="72">
        <v>0.1</v>
      </c>
      <c r="O154" s="72">
        <v>0.1</v>
      </c>
      <c r="P154" s="72">
        <v>0.1</v>
      </c>
      <c r="Q154" s="72"/>
      <c r="R154" s="72">
        <v>0.1</v>
      </c>
      <c r="S154" s="72">
        <v>0.1</v>
      </c>
      <c r="T154" s="72">
        <v>0.1</v>
      </c>
      <c r="U154" s="38"/>
    </row>
    <row r="155" spans="1:21" ht="23.1" customHeight="1" x14ac:dyDescent="0.3">
      <c r="A155" s="30" t="s">
        <v>25</v>
      </c>
      <c r="B155" s="72">
        <f t="shared" si="15"/>
        <v>0.29491736542502622</v>
      </c>
      <c r="C155" s="72">
        <f t="shared" si="15"/>
        <v>0.30628727650062282</v>
      </c>
      <c r="D155" s="72">
        <f t="shared" si="15"/>
        <v>0.28122152868218531</v>
      </c>
      <c r="E155" s="72"/>
      <c r="F155" s="72">
        <v>0.3</v>
      </c>
      <c r="G155" s="72">
        <v>0.4</v>
      </c>
      <c r="H155" s="72">
        <v>0.3</v>
      </c>
      <c r="I155" s="72"/>
      <c r="J155" s="72">
        <v>0.3</v>
      </c>
      <c r="K155" s="72">
        <v>0.3</v>
      </c>
      <c r="L155" s="72">
        <v>0.3</v>
      </c>
      <c r="M155" s="72"/>
      <c r="N155" s="72">
        <v>0.2</v>
      </c>
      <c r="O155" s="72">
        <v>0.2</v>
      </c>
      <c r="P155" s="72">
        <v>0.2</v>
      </c>
      <c r="Q155" s="72"/>
      <c r="R155" s="72">
        <v>0.3</v>
      </c>
      <c r="S155" s="72">
        <v>0.3</v>
      </c>
      <c r="T155" s="72">
        <v>0.3</v>
      </c>
      <c r="U155" s="38"/>
    </row>
    <row r="156" spans="1:21" ht="23.1" customHeight="1" x14ac:dyDescent="0.3">
      <c r="A156" s="30" t="s">
        <v>26</v>
      </c>
      <c r="B156" s="72">
        <f t="shared" si="15"/>
        <v>0.38238594399794934</v>
      </c>
      <c r="C156" s="72">
        <f t="shared" si="15"/>
        <v>0.37384262649201055</v>
      </c>
      <c r="D156" s="72">
        <f t="shared" si="15"/>
        <v>0.39267695516115275</v>
      </c>
      <c r="E156" s="72"/>
      <c r="F156" s="72">
        <v>0.4</v>
      </c>
      <c r="G156" s="72">
        <v>0.3</v>
      </c>
      <c r="H156" s="72">
        <v>0.4</v>
      </c>
      <c r="I156" s="72"/>
      <c r="J156" s="72">
        <v>0.5</v>
      </c>
      <c r="K156" s="72">
        <v>0.4</v>
      </c>
      <c r="L156" s="72">
        <v>0.5</v>
      </c>
      <c r="M156" s="72"/>
      <c r="N156" s="72">
        <v>0.4</v>
      </c>
      <c r="O156" s="72">
        <v>0.4</v>
      </c>
      <c r="P156" s="72">
        <v>0.4</v>
      </c>
      <c r="Q156" s="72"/>
      <c r="R156" s="72">
        <v>0.3</v>
      </c>
      <c r="S156" s="72">
        <v>0.3</v>
      </c>
      <c r="T156" s="72">
        <v>0.2</v>
      </c>
      <c r="U156" s="38"/>
    </row>
    <row r="157" spans="1:21" ht="23.1" customHeight="1" x14ac:dyDescent="0.3">
      <c r="A157" s="43" t="s">
        <v>27</v>
      </c>
      <c r="B157" s="72">
        <f t="shared" si="15"/>
        <v>4.5175700787548863</v>
      </c>
      <c r="C157" s="72">
        <f t="shared" si="15"/>
        <v>5.0434950920819368</v>
      </c>
      <c r="D157" s="72">
        <f t="shared" si="15"/>
        <v>3.8840573737203155</v>
      </c>
      <c r="E157" s="72"/>
      <c r="F157" s="72">
        <v>4.7</v>
      </c>
      <c r="G157" s="72">
        <v>5.2</v>
      </c>
      <c r="H157" s="72">
        <v>4</v>
      </c>
      <c r="I157" s="72"/>
      <c r="J157" s="72">
        <v>4.5999999999999996</v>
      </c>
      <c r="K157" s="72">
        <v>5.0999999999999996</v>
      </c>
      <c r="L157" s="72">
        <v>3.9</v>
      </c>
      <c r="M157" s="72"/>
      <c r="N157" s="72">
        <v>4.2</v>
      </c>
      <c r="O157" s="72">
        <v>4.8</v>
      </c>
      <c r="P157" s="72">
        <v>3.6</v>
      </c>
      <c r="Q157" s="72"/>
      <c r="R157" s="72">
        <v>4.7</v>
      </c>
      <c r="S157" s="72">
        <v>5.0999999999999996</v>
      </c>
      <c r="T157" s="72">
        <v>4.0999999999999996</v>
      </c>
      <c r="U157" s="38"/>
    </row>
    <row r="158" spans="1:21" ht="23.1" customHeight="1" x14ac:dyDescent="0.3">
      <c r="A158" s="30" t="s">
        <v>28</v>
      </c>
      <c r="B158" s="72">
        <f t="shared" si="15"/>
        <v>3.0806589659887798</v>
      </c>
      <c r="C158" s="72">
        <f t="shared" si="15"/>
        <v>1.8994394395994756</v>
      </c>
      <c r="D158" s="72">
        <f t="shared" si="15"/>
        <v>4.5035188004519009</v>
      </c>
      <c r="E158" s="72"/>
      <c r="F158" s="72">
        <v>3.2</v>
      </c>
      <c r="G158" s="72">
        <v>1.9</v>
      </c>
      <c r="H158" s="72">
        <v>4.7</v>
      </c>
      <c r="I158" s="72"/>
      <c r="J158" s="72">
        <v>3.3</v>
      </c>
      <c r="K158" s="72">
        <v>2</v>
      </c>
      <c r="L158" s="72">
        <v>4.8</v>
      </c>
      <c r="M158" s="72"/>
      <c r="N158" s="72">
        <v>3.1</v>
      </c>
      <c r="O158" s="72">
        <v>2</v>
      </c>
      <c r="P158" s="72">
        <v>4.4000000000000004</v>
      </c>
      <c r="Q158" s="72"/>
      <c r="R158" s="72">
        <v>2.7</v>
      </c>
      <c r="S158" s="72">
        <v>1.6</v>
      </c>
      <c r="T158" s="72">
        <v>4.0999999999999996</v>
      </c>
      <c r="U158" s="38"/>
    </row>
    <row r="159" spans="1:21" ht="23.1" customHeight="1" x14ac:dyDescent="0.3">
      <c r="A159" s="30" t="s">
        <v>29</v>
      </c>
      <c r="B159" s="72">
        <f t="shared" ref="B159:D162" si="16">B58/B$41*100</f>
        <v>2.1463152049919314</v>
      </c>
      <c r="C159" s="72">
        <f t="shared" si="16"/>
        <v>0.83277335341098924</v>
      </c>
      <c r="D159" s="72">
        <f t="shared" si="16"/>
        <v>3.7285663443833266</v>
      </c>
      <c r="E159" s="72"/>
      <c r="F159" s="72">
        <v>2.2000000000000002</v>
      </c>
      <c r="G159" s="72">
        <v>0.9</v>
      </c>
      <c r="H159" s="72">
        <v>3.9</v>
      </c>
      <c r="I159" s="72"/>
      <c r="J159" s="72">
        <v>2.2000000000000002</v>
      </c>
      <c r="K159" s="72">
        <v>0.9</v>
      </c>
      <c r="L159" s="72">
        <v>3.7</v>
      </c>
      <c r="M159" s="72"/>
      <c r="N159" s="72">
        <v>2.1</v>
      </c>
      <c r="O159" s="72">
        <v>0.8</v>
      </c>
      <c r="P159" s="72">
        <v>3.5</v>
      </c>
      <c r="Q159" s="72"/>
      <c r="R159" s="72">
        <v>2.1</v>
      </c>
      <c r="S159" s="72">
        <v>0.7</v>
      </c>
      <c r="T159" s="72">
        <v>3.8</v>
      </c>
      <c r="U159" s="38"/>
    </row>
    <row r="160" spans="1:21" ht="23.1" customHeight="1" x14ac:dyDescent="0.3">
      <c r="A160" s="30" t="s">
        <v>30</v>
      </c>
      <c r="B160" s="72">
        <f t="shared" si="16"/>
        <v>0.77108873933756239</v>
      </c>
      <c r="C160" s="72">
        <f t="shared" si="16"/>
        <v>0.65843585204763133</v>
      </c>
      <c r="D160" s="72">
        <f t="shared" si="16"/>
        <v>0.90678685893359445</v>
      </c>
      <c r="E160" s="72"/>
      <c r="F160" s="72">
        <v>0.8</v>
      </c>
      <c r="G160" s="72">
        <v>0.6</v>
      </c>
      <c r="H160" s="72">
        <v>1</v>
      </c>
      <c r="I160" s="72"/>
      <c r="J160" s="72">
        <v>0.9</v>
      </c>
      <c r="K160" s="72">
        <v>0.8</v>
      </c>
      <c r="L160" s="72">
        <v>1</v>
      </c>
      <c r="M160" s="72"/>
      <c r="N160" s="72">
        <v>0.7</v>
      </c>
      <c r="O160" s="72">
        <v>0.6</v>
      </c>
      <c r="P160" s="72">
        <v>0.8</v>
      </c>
      <c r="Q160" s="72"/>
      <c r="R160" s="72">
        <v>0.7</v>
      </c>
      <c r="S160" s="72">
        <v>0.6</v>
      </c>
      <c r="T160" s="72">
        <v>0.8</v>
      </c>
      <c r="U160" s="38"/>
    </row>
    <row r="161" spans="1:21" ht="23.1" customHeight="1" x14ac:dyDescent="0.3">
      <c r="A161" s="30" t="s">
        <v>31</v>
      </c>
      <c r="B161" s="72">
        <f t="shared" si="16"/>
        <v>2.4981021174853169</v>
      </c>
      <c r="C161" s="72">
        <f t="shared" si="16"/>
        <v>2.6808141998717478</v>
      </c>
      <c r="D161" s="72">
        <f t="shared" si="16"/>
        <v>2.2780128982582659</v>
      </c>
      <c r="E161" s="72"/>
      <c r="F161" s="72">
        <v>3.1</v>
      </c>
      <c r="G161" s="72">
        <v>3.3</v>
      </c>
      <c r="H161" s="72">
        <v>2.8</v>
      </c>
      <c r="I161" s="72"/>
      <c r="J161" s="72">
        <v>2.5</v>
      </c>
      <c r="K161" s="72">
        <v>2.6</v>
      </c>
      <c r="L161" s="72">
        <v>2.4</v>
      </c>
      <c r="M161" s="72"/>
      <c r="N161" s="72">
        <v>2.1</v>
      </c>
      <c r="O161" s="72">
        <v>2.4</v>
      </c>
      <c r="P161" s="72">
        <v>1.8</v>
      </c>
      <c r="Q161" s="72"/>
      <c r="R161" s="72">
        <v>2.2999999999999998</v>
      </c>
      <c r="S161" s="72">
        <v>2.4</v>
      </c>
      <c r="T161" s="72">
        <v>2.1</v>
      </c>
      <c r="U161" s="38"/>
    </row>
    <row r="162" spans="1:21" ht="23.1" customHeight="1" x14ac:dyDescent="0.3">
      <c r="A162" s="30" t="s">
        <v>32</v>
      </c>
      <c r="B162" s="72">
        <f t="shared" si="16"/>
        <v>0.28970620233674987</v>
      </c>
      <c r="C162" s="72">
        <f t="shared" si="16"/>
        <v>9.6072563796364779E-2</v>
      </c>
      <c r="D162" s="72">
        <f t="shared" si="16"/>
        <v>0.5229511840906842</v>
      </c>
      <c r="E162" s="72"/>
      <c r="F162" s="72">
        <v>0.4</v>
      </c>
      <c r="G162" s="72">
        <v>0.2</v>
      </c>
      <c r="H162" s="72">
        <v>0.7</v>
      </c>
      <c r="I162" s="72"/>
      <c r="J162" s="72">
        <v>0.2</v>
      </c>
      <c r="K162" s="72">
        <v>0.1</v>
      </c>
      <c r="L162" s="72">
        <v>0.4</v>
      </c>
      <c r="M162" s="72"/>
      <c r="N162" s="72">
        <v>0.2</v>
      </c>
      <c r="O162" s="72" t="s">
        <v>42</v>
      </c>
      <c r="P162" s="72">
        <v>0.4</v>
      </c>
      <c r="Q162" s="72"/>
      <c r="R162" s="72">
        <v>0.3</v>
      </c>
      <c r="S162" s="72">
        <v>0.1</v>
      </c>
      <c r="T162" s="72">
        <v>0.6</v>
      </c>
      <c r="U162" s="38"/>
    </row>
    <row r="163" spans="1:21" ht="23.1" customHeight="1" x14ac:dyDescent="0.3">
      <c r="A163" s="30" t="s">
        <v>33</v>
      </c>
      <c r="B163" s="72"/>
      <c r="C163" s="72"/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  <c r="P163" s="72"/>
      <c r="Q163" s="72"/>
      <c r="R163" s="72"/>
      <c r="S163" s="72"/>
      <c r="T163" s="72"/>
      <c r="U163" s="38"/>
    </row>
    <row r="164" spans="1:21" ht="23.1" customHeight="1" x14ac:dyDescent="0.3">
      <c r="A164" s="30" t="s">
        <v>34</v>
      </c>
      <c r="B164" s="72"/>
      <c r="C164" s="72"/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  <c r="U164" s="38"/>
    </row>
    <row r="165" spans="1:21" ht="23.1" customHeight="1" x14ac:dyDescent="0.3">
      <c r="A165" s="30" t="s">
        <v>35</v>
      </c>
      <c r="B165" s="72">
        <v>0</v>
      </c>
      <c r="C165" s="72">
        <v>0</v>
      </c>
      <c r="D165" s="72">
        <v>0</v>
      </c>
      <c r="E165" s="72"/>
      <c r="F165" s="72">
        <v>0</v>
      </c>
      <c r="G165" s="72">
        <v>0</v>
      </c>
      <c r="H165" s="72">
        <v>0</v>
      </c>
      <c r="I165" s="72"/>
      <c r="J165" s="72">
        <v>0</v>
      </c>
      <c r="K165" s="72">
        <v>0</v>
      </c>
      <c r="L165" s="72">
        <v>0</v>
      </c>
      <c r="M165" s="72"/>
      <c r="N165" s="72">
        <v>0</v>
      </c>
      <c r="O165" s="72">
        <v>0</v>
      </c>
      <c r="P165" s="72">
        <v>0</v>
      </c>
      <c r="Q165" s="72"/>
      <c r="R165" s="72">
        <v>0</v>
      </c>
      <c r="S165" s="72">
        <v>0</v>
      </c>
      <c r="T165" s="72">
        <v>0</v>
      </c>
      <c r="U165" s="38"/>
    </row>
    <row r="166" spans="1:21" ht="23.1" customHeight="1" x14ac:dyDescent="0.3">
      <c r="A166" s="45" t="s">
        <v>36</v>
      </c>
      <c r="B166" s="84">
        <v>0</v>
      </c>
      <c r="C166" s="84">
        <v>0</v>
      </c>
      <c r="D166" s="84">
        <v>0</v>
      </c>
      <c r="E166" s="84"/>
      <c r="F166" s="84">
        <v>0</v>
      </c>
      <c r="G166" s="84">
        <v>0</v>
      </c>
      <c r="H166" s="84">
        <v>0</v>
      </c>
      <c r="I166" s="84"/>
      <c r="J166" s="84">
        <v>0</v>
      </c>
      <c r="K166" s="84">
        <v>0</v>
      </c>
      <c r="L166" s="84">
        <v>0</v>
      </c>
      <c r="M166" s="84"/>
      <c r="N166" s="84">
        <v>0</v>
      </c>
      <c r="O166" s="84">
        <v>0</v>
      </c>
      <c r="P166" s="84">
        <v>0</v>
      </c>
      <c r="Q166" s="84"/>
      <c r="R166" s="84">
        <v>0</v>
      </c>
      <c r="S166" s="84">
        <v>0</v>
      </c>
      <c r="T166" s="84">
        <v>0</v>
      </c>
      <c r="U166" s="38"/>
    </row>
    <row r="167" spans="1:21" ht="18.75" x14ac:dyDescent="0.3">
      <c r="A167" s="72" t="s">
        <v>43</v>
      </c>
      <c r="B167" s="78" t="s">
        <v>44</v>
      </c>
      <c r="C167" s="72"/>
      <c r="D167" s="85"/>
      <c r="E167" s="85"/>
      <c r="F167" s="85"/>
      <c r="G167" s="85"/>
      <c r="H167" s="85"/>
      <c r="I167" s="80"/>
      <c r="J167" s="80"/>
      <c r="K167" s="63"/>
      <c r="L167" s="80"/>
      <c r="M167" s="80"/>
      <c r="N167" s="80"/>
      <c r="O167" s="63"/>
      <c r="P167" s="80"/>
      <c r="Q167" s="80"/>
      <c r="R167" s="63"/>
      <c r="S167" s="63"/>
      <c r="T167" s="63"/>
    </row>
    <row r="168" spans="1:21" s="1" customFormat="1" ht="26.25" x14ac:dyDescent="0.4">
      <c r="A168" s="48"/>
      <c r="B168" s="86"/>
      <c r="C168" s="48"/>
      <c r="D168" s="87"/>
      <c r="E168" s="87"/>
      <c r="F168" s="87"/>
      <c r="G168" s="87"/>
      <c r="H168" s="87"/>
      <c r="I168" s="88"/>
      <c r="J168" s="88"/>
      <c r="K168" s="58"/>
      <c r="L168" s="88"/>
      <c r="M168" s="88"/>
      <c r="N168" s="88"/>
      <c r="O168" s="58"/>
      <c r="P168" s="88"/>
      <c r="Q168" s="88"/>
      <c r="R168" s="58"/>
      <c r="S168" s="58"/>
      <c r="T168" s="58"/>
      <c r="U168" s="3"/>
    </row>
    <row r="169" spans="1:21" s="2" customFormat="1" ht="27" customHeight="1" x14ac:dyDescent="0.4">
      <c r="A169" s="4" t="s">
        <v>37</v>
      </c>
      <c r="I169" s="1"/>
      <c r="K169" s="1"/>
      <c r="L169" s="1"/>
      <c r="M169" s="1"/>
      <c r="O169" s="1"/>
      <c r="P169" s="1"/>
      <c r="Q169" s="1"/>
      <c r="S169" s="1"/>
      <c r="T169" s="1"/>
      <c r="U169" s="3"/>
    </row>
    <row r="170" spans="1:21" s="9" customFormat="1" ht="6" customHeight="1" x14ac:dyDescent="0.5">
      <c r="A170" s="5"/>
      <c r="B170" s="6"/>
      <c r="C170" s="6"/>
      <c r="D170" s="6"/>
      <c r="E170" s="7"/>
      <c r="F170" s="7"/>
      <c r="G170" s="7"/>
      <c r="H170" s="7"/>
      <c r="I170" s="7"/>
      <c r="J170" s="6"/>
      <c r="K170" s="7"/>
      <c r="L170" s="7"/>
      <c r="M170" s="7"/>
      <c r="N170" s="6"/>
      <c r="O170" s="7"/>
      <c r="P170" s="7"/>
      <c r="Q170" s="7"/>
      <c r="R170" s="6"/>
      <c r="S170" s="7"/>
      <c r="T170" s="8"/>
    </row>
    <row r="171" spans="1:21" s="15" customFormat="1" ht="21" x14ac:dyDescent="0.35">
      <c r="A171" s="10" t="s">
        <v>1</v>
      </c>
      <c r="B171" s="11" t="s">
        <v>2</v>
      </c>
      <c r="C171" s="11"/>
      <c r="D171" s="11"/>
      <c r="E171" s="12"/>
      <c r="F171" s="13" t="s">
        <v>3</v>
      </c>
      <c r="G171" s="13"/>
      <c r="H171" s="13"/>
      <c r="I171" s="12"/>
      <c r="J171" s="13" t="s">
        <v>4</v>
      </c>
      <c r="K171" s="13"/>
      <c r="L171" s="13"/>
      <c r="M171" s="12"/>
      <c r="N171" s="13" t="s">
        <v>5</v>
      </c>
      <c r="O171" s="13"/>
      <c r="P171" s="13"/>
      <c r="Q171" s="12"/>
      <c r="R171" s="13" t="s">
        <v>6</v>
      </c>
      <c r="S171" s="13"/>
      <c r="T171" s="13"/>
      <c r="U171" s="20"/>
    </row>
    <row r="172" spans="1:21" s="15" customFormat="1" ht="21" x14ac:dyDescent="0.35">
      <c r="A172" s="16"/>
      <c r="B172" s="17" t="s">
        <v>7</v>
      </c>
      <c r="C172" s="17" t="s">
        <v>8</v>
      </c>
      <c r="D172" s="17" t="s">
        <v>9</v>
      </c>
      <c r="E172" s="18"/>
      <c r="F172" s="19" t="s">
        <v>7</v>
      </c>
      <c r="G172" s="19" t="s">
        <v>8</v>
      </c>
      <c r="H172" s="19" t="s">
        <v>9</v>
      </c>
      <c r="I172" s="18"/>
      <c r="J172" s="19" t="s">
        <v>7</v>
      </c>
      <c r="K172" s="19" t="s">
        <v>8</v>
      </c>
      <c r="L172" s="19" t="s">
        <v>9</v>
      </c>
      <c r="M172" s="18"/>
      <c r="N172" s="19" t="s">
        <v>7</v>
      </c>
      <c r="O172" s="19" t="s">
        <v>8</v>
      </c>
      <c r="P172" s="19" t="s">
        <v>9</v>
      </c>
      <c r="Q172" s="18"/>
      <c r="R172" s="19" t="s">
        <v>7</v>
      </c>
      <c r="S172" s="19" t="s">
        <v>8</v>
      </c>
      <c r="T172" s="19" t="s">
        <v>9</v>
      </c>
      <c r="U172" s="20"/>
    </row>
    <row r="173" spans="1:21" s="21" customFormat="1" ht="21" x14ac:dyDescent="0.35">
      <c r="A173" s="23"/>
      <c r="B173" s="68" t="s">
        <v>41</v>
      </c>
      <c r="C173" s="68"/>
      <c r="D173" s="68"/>
      <c r="E173" s="68"/>
      <c r="F173" s="68"/>
      <c r="G173" s="68"/>
      <c r="H173" s="68"/>
      <c r="I173" s="68"/>
      <c r="J173" s="68"/>
      <c r="K173" s="68"/>
      <c r="L173" s="68"/>
      <c r="M173" s="68"/>
      <c r="N173" s="68"/>
      <c r="O173" s="68"/>
      <c r="P173" s="68"/>
      <c r="Q173" s="68"/>
      <c r="R173" s="68"/>
      <c r="S173" s="68"/>
      <c r="T173" s="68"/>
      <c r="U173" s="20"/>
    </row>
    <row r="174" spans="1:21" s="21" customFormat="1" ht="21" x14ac:dyDescent="0.35">
      <c r="A174" s="23" t="s">
        <v>40</v>
      </c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0"/>
    </row>
    <row r="175" spans="1:21" s="33" customFormat="1" ht="24" customHeight="1" x14ac:dyDescent="0.3">
      <c r="A175" s="26" t="s">
        <v>12</v>
      </c>
      <c r="B175" s="70">
        <f>SUM(B176:B199)</f>
        <v>99.999999999999986</v>
      </c>
      <c r="C175" s="70">
        <f t="shared" ref="C175:O175" si="17">SUM(C176:C199)</f>
        <v>100.00000207148646</v>
      </c>
      <c r="D175" s="70">
        <f>SUM(D176:D199)</f>
        <v>99.999997571472434</v>
      </c>
      <c r="E175" s="70"/>
      <c r="F175" s="70">
        <f t="shared" si="17"/>
        <v>99.999999999999986</v>
      </c>
      <c r="G175" s="70">
        <f>SUM(G176:G199)</f>
        <v>100.00000000000001</v>
      </c>
      <c r="H175" s="70">
        <f>SUM(H176:H199)</f>
        <v>99.999999999999986</v>
      </c>
      <c r="I175" s="70"/>
      <c r="J175" s="70">
        <f t="shared" si="17"/>
        <v>99.999999999999986</v>
      </c>
      <c r="K175" s="70">
        <f t="shared" si="17"/>
        <v>100</v>
      </c>
      <c r="L175" s="70">
        <f t="shared" si="17"/>
        <v>99.999999999999986</v>
      </c>
      <c r="M175" s="70"/>
      <c r="N175" s="70">
        <f t="shared" si="17"/>
        <v>100</v>
      </c>
      <c r="O175" s="70">
        <f t="shared" si="17"/>
        <v>100.00000000000001</v>
      </c>
      <c r="P175" s="70">
        <f>SUM(P176:P199)</f>
        <v>99.999999999999986</v>
      </c>
      <c r="Q175" s="70"/>
      <c r="R175" s="70">
        <f>SUM(R176:R199)</f>
        <v>99.999999999999972</v>
      </c>
      <c r="S175" s="70">
        <f t="shared" ref="S175:T175" si="18">SUM(S176:S199)</f>
        <v>99.999999999999986</v>
      </c>
      <c r="T175" s="70">
        <f t="shared" si="18"/>
        <v>99.999999999999986</v>
      </c>
      <c r="U175" s="38"/>
    </row>
    <row r="176" spans="1:21" ht="24" customHeight="1" x14ac:dyDescent="0.3">
      <c r="A176" s="36" t="s">
        <v>13</v>
      </c>
      <c r="B176" s="72">
        <f>B76/B$75*100</f>
        <v>47.789086285611901</v>
      </c>
      <c r="C176" s="72">
        <f t="shared" ref="C176:D191" si="19">C76/C$75*100</f>
        <v>50.365518964427459</v>
      </c>
      <c r="D176" s="72">
        <f t="shared" si="19"/>
        <v>44.768580020979563</v>
      </c>
      <c r="E176" s="72"/>
      <c r="F176" s="72">
        <v>41.3</v>
      </c>
      <c r="G176" s="72">
        <v>45.2</v>
      </c>
      <c r="H176" s="72">
        <v>36.700000000000003</v>
      </c>
      <c r="I176" s="72"/>
      <c r="J176" s="72">
        <v>48.7</v>
      </c>
      <c r="K176" s="72">
        <v>51.8</v>
      </c>
      <c r="L176" s="72">
        <v>45.2</v>
      </c>
      <c r="M176" s="72"/>
      <c r="N176" s="72">
        <v>49.2</v>
      </c>
      <c r="O176" s="72">
        <v>50.9</v>
      </c>
      <c r="P176" s="72">
        <v>47.2</v>
      </c>
      <c r="Q176" s="72"/>
      <c r="R176" s="72">
        <v>51.8</v>
      </c>
      <c r="S176" s="72">
        <v>53.6</v>
      </c>
      <c r="T176" s="72">
        <v>49.7</v>
      </c>
      <c r="U176" s="38"/>
    </row>
    <row r="177" spans="1:21" ht="24" customHeight="1" x14ac:dyDescent="0.3">
      <c r="A177" s="41" t="s">
        <v>14</v>
      </c>
      <c r="B177" s="72">
        <f t="shared" ref="B177:D192" si="20">B77/B$75*100</f>
        <v>0.15777560113512396</v>
      </c>
      <c r="C177" s="72">
        <f t="shared" si="20"/>
        <v>0.15975717870007305</v>
      </c>
      <c r="D177" s="72">
        <f t="shared" si="20"/>
        <v>0.1554524791308125</v>
      </c>
      <c r="E177" s="72"/>
      <c r="F177" s="72">
        <v>0.4</v>
      </c>
      <c r="G177" s="72">
        <v>0.5</v>
      </c>
      <c r="H177" s="72">
        <v>0.1</v>
      </c>
      <c r="I177" s="72"/>
      <c r="J177" s="72">
        <v>0</v>
      </c>
      <c r="K177" s="72">
        <v>0</v>
      </c>
      <c r="L177" s="72">
        <v>0</v>
      </c>
      <c r="M177" s="72"/>
      <c r="N177" s="72">
        <v>0.1</v>
      </c>
      <c r="O177" s="72" t="s">
        <v>39</v>
      </c>
      <c r="P177" s="72">
        <v>0.2</v>
      </c>
      <c r="Q177" s="72"/>
      <c r="R177" s="72">
        <v>0.2</v>
      </c>
      <c r="S177" s="72">
        <v>0.1</v>
      </c>
      <c r="T177" s="72">
        <v>0.3</v>
      </c>
      <c r="U177" s="38"/>
    </row>
    <row r="178" spans="1:21" ht="24" customHeight="1" x14ac:dyDescent="0.3">
      <c r="A178" s="41" t="s">
        <v>15</v>
      </c>
      <c r="B178" s="72">
        <f t="shared" si="20"/>
        <v>4.3088256976860828</v>
      </c>
      <c r="C178" s="72">
        <f t="shared" si="19"/>
        <v>4.3050439473102502</v>
      </c>
      <c r="D178" s="72">
        <f t="shared" si="19"/>
        <v>4.3132592700419217</v>
      </c>
      <c r="E178" s="72"/>
      <c r="F178" s="72">
        <v>5.2</v>
      </c>
      <c r="G178" s="72">
        <v>4.9000000000000004</v>
      </c>
      <c r="H178" s="72">
        <v>5.5</v>
      </c>
      <c r="I178" s="72"/>
      <c r="J178" s="72">
        <v>3.8</v>
      </c>
      <c r="K178" s="72">
        <v>3.8</v>
      </c>
      <c r="L178" s="72">
        <v>3.8</v>
      </c>
      <c r="M178" s="72"/>
      <c r="N178" s="72">
        <v>3.9</v>
      </c>
      <c r="O178" s="72">
        <v>3.7</v>
      </c>
      <c r="P178" s="72">
        <v>4.2</v>
      </c>
      <c r="Q178" s="72"/>
      <c r="R178" s="72">
        <v>4.4000000000000004</v>
      </c>
      <c r="S178" s="72">
        <v>4.8</v>
      </c>
      <c r="T178" s="72">
        <v>3.8</v>
      </c>
      <c r="U178" s="38"/>
    </row>
    <row r="179" spans="1:21" ht="24" customHeight="1" x14ac:dyDescent="0.3">
      <c r="A179" s="36" t="s">
        <v>16</v>
      </c>
      <c r="B179" s="72">
        <f t="shared" si="20"/>
        <v>7.9242740612486984E-2</v>
      </c>
      <c r="C179" s="72">
        <f t="shared" si="19"/>
        <v>0.11287944013024015</v>
      </c>
      <c r="D179" s="72">
        <f t="shared" si="19"/>
        <v>3.9808424144479514E-2</v>
      </c>
      <c r="E179" s="72"/>
      <c r="F179" s="72">
        <v>0.2</v>
      </c>
      <c r="G179" s="72">
        <v>0.2</v>
      </c>
      <c r="H179" s="72">
        <v>0.2</v>
      </c>
      <c r="I179" s="72"/>
      <c r="J179" s="72" t="s">
        <v>42</v>
      </c>
      <c r="K179" s="72" t="s">
        <v>42</v>
      </c>
      <c r="L179" s="72">
        <v>0</v>
      </c>
      <c r="M179" s="72"/>
      <c r="N179" s="72" t="s">
        <v>42</v>
      </c>
      <c r="O179" s="72">
        <v>0.1</v>
      </c>
      <c r="P179" s="72" t="s">
        <v>39</v>
      </c>
      <c r="Q179" s="72"/>
      <c r="R179" s="72">
        <v>0.1</v>
      </c>
      <c r="S179" s="72">
        <v>0.1</v>
      </c>
      <c r="T179" s="72">
        <v>0</v>
      </c>
      <c r="U179" s="38"/>
    </row>
    <row r="180" spans="1:21" ht="24" customHeight="1" x14ac:dyDescent="0.3">
      <c r="A180" s="41" t="s">
        <v>17</v>
      </c>
      <c r="B180" s="72">
        <f t="shared" si="20"/>
        <v>0.12379861598423919</v>
      </c>
      <c r="C180" s="72">
        <f t="shared" si="19"/>
        <v>0.15764011953885482</v>
      </c>
      <c r="D180" s="72">
        <f t="shared" si="19"/>
        <v>8.412419548345354E-2</v>
      </c>
      <c r="E180" s="72"/>
      <c r="F180" s="72">
        <v>0.1</v>
      </c>
      <c r="G180" s="72" t="s">
        <v>39</v>
      </c>
      <c r="H180" s="72">
        <v>0.1</v>
      </c>
      <c r="I180" s="72"/>
      <c r="J180" s="72" t="s">
        <v>42</v>
      </c>
      <c r="K180" s="72">
        <v>0.1</v>
      </c>
      <c r="L180" s="72">
        <v>0</v>
      </c>
      <c r="M180" s="72"/>
      <c r="N180" s="72">
        <v>0.1</v>
      </c>
      <c r="O180" s="72">
        <v>0.1</v>
      </c>
      <c r="P180" s="72" t="s">
        <v>39</v>
      </c>
      <c r="Q180" s="72"/>
      <c r="R180" s="72">
        <v>0.4</v>
      </c>
      <c r="S180" s="72">
        <v>0.5</v>
      </c>
      <c r="T180" s="72">
        <v>0.2</v>
      </c>
      <c r="U180" s="38"/>
    </row>
    <row r="181" spans="1:21" ht="24" customHeight="1" x14ac:dyDescent="0.3">
      <c r="A181" s="36" t="s">
        <v>18</v>
      </c>
      <c r="B181" s="72">
        <f t="shared" si="20"/>
        <v>6.5753610324370815</v>
      </c>
      <c r="C181" s="72">
        <f t="shared" si="19"/>
        <v>10.405128271309541</v>
      </c>
      <c r="D181" s="72">
        <f t="shared" si="19"/>
        <v>2.085495633580261</v>
      </c>
      <c r="E181" s="72"/>
      <c r="F181" s="72">
        <v>8.5</v>
      </c>
      <c r="G181" s="72">
        <v>13.5</v>
      </c>
      <c r="H181" s="72">
        <v>2.6</v>
      </c>
      <c r="I181" s="72"/>
      <c r="J181" s="72">
        <v>7.2</v>
      </c>
      <c r="K181" s="72">
        <v>10.7</v>
      </c>
      <c r="L181" s="72">
        <v>3.1</v>
      </c>
      <c r="M181" s="72"/>
      <c r="N181" s="72">
        <v>6.4</v>
      </c>
      <c r="O181" s="72">
        <v>10.4</v>
      </c>
      <c r="P181" s="72">
        <v>1.6</v>
      </c>
      <c r="Q181" s="72"/>
      <c r="R181" s="72">
        <v>4.3</v>
      </c>
      <c r="S181" s="72">
        <v>7</v>
      </c>
      <c r="T181" s="72">
        <v>1.2</v>
      </c>
      <c r="U181" s="38"/>
    </row>
    <row r="182" spans="1:21" ht="24" customHeight="1" x14ac:dyDescent="0.3">
      <c r="A182" s="41" t="s">
        <v>19</v>
      </c>
      <c r="B182" s="72">
        <f t="shared" si="20"/>
        <v>16.03284529095788</v>
      </c>
      <c r="C182" s="72">
        <f t="shared" si="19"/>
        <v>14.806044754920675</v>
      </c>
      <c r="D182" s="72">
        <f t="shared" si="19"/>
        <v>17.471097000394444</v>
      </c>
      <c r="E182" s="72"/>
      <c r="F182" s="72">
        <v>17.5</v>
      </c>
      <c r="G182" s="72">
        <v>16.2</v>
      </c>
      <c r="H182" s="72">
        <v>19.100000000000001</v>
      </c>
      <c r="I182" s="72"/>
      <c r="J182" s="72">
        <v>14.1</v>
      </c>
      <c r="K182" s="72">
        <v>12.4</v>
      </c>
      <c r="L182" s="72">
        <v>16.100000000000001</v>
      </c>
      <c r="M182" s="72"/>
      <c r="N182" s="72">
        <v>17.2</v>
      </c>
      <c r="O182" s="72">
        <v>16</v>
      </c>
      <c r="P182" s="72">
        <v>18.7</v>
      </c>
      <c r="Q182" s="72"/>
      <c r="R182" s="72">
        <v>15.2</v>
      </c>
      <c r="S182" s="72">
        <v>14.5</v>
      </c>
      <c r="T182" s="72">
        <v>16</v>
      </c>
      <c r="U182" s="38"/>
    </row>
    <row r="183" spans="1:21" ht="24" customHeight="1" x14ac:dyDescent="0.3">
      <c r="A183" s="41" t="s">
        <v>20</v>
      </c>
      <c r="B183" s="72">
        <f t="shared" si="20"/>
        <v>1.4125495866614179</v>
      </c>
      <c r="C183" s="72">
        <f t="shared" si="19"/>
        <v>1.9601896346421972</v>
      </c>
      <c r="D183" s="72">
        <f t="shared" si="19"/>
        <v>0.77051837455540328</v>
      </c>
      <c r="E183" s="72"/>
      <c r="F183" s="72">
        <v>1.9</v>
      </c>
      <c r="G183" s="72">
        <v>2.9</v>
      </c>
      <c r="H183" s="72">
        <v>0.8</v>
      </c>
      <c r="I183" s="72"/>
      <c r="J183" s="72">
        <v>2</v>
      </c>
      <c r="K183" s="72">
        <v>2.6</v>
      </c>
      <c r="L183" s="72">
        <v>1.3</v>
      </c>
      <c r="M183" s="72"/>
      <c r="N183" s="72">
        <v>1.1000000000000001</v>
      </c>
      <c r="O183" s="72">
        <v>1.4</v>
      </c>
      <c r="P183" s="72">
        <v>0.8</v>
      </c>
      <c r="Q183" s="72"/>
      <c r="R183" s="72">
        <v>0.6</v>
      </c>
      <c r="S183" s="72">
        <v>1</v>
      </c>
      <c r="T183" s="72">
        <v>0.2</v>
      </c>
      <c r="U183" s="38"/>
    </row>
    <row r="184" spans="1:21" ht="24" customHeight="1" x14ac:dyDescent="0.3">
      <c r="A184" s="41" t="s">
        <v>21</v>
      </c>
      <c r="B184" s="72">
        <f t="shared" si="20"/>
        <v>5.5925191919436053</v>
      </c>
      <c r="C184" s="72">
        <f t="shared" si="19"/>
        <v>3.0290331463312743</v>
      </c>
      <c r="D184" s="72">
        <f t="shared" si="19"/>
        <v>8.5978473434361042</v>
      </c>
      <c r="E184" s="72"/>
      <c r="F184" s="72">
        <v>6.2</v>
      </c>
      <c r="G184" s="72">
        <v>2.9</v>
      </c>
      <c r="H184" s="72">
        <v>10.1</v>
      </c>
      <c r="I184" s="72"/>
      <c r="J184" s="72">
        <v>5.6</v>
      </c>
      <c r="K184" s="72">
        <v>3.6</v>
      </c>
      <c r="L184" s="72">
        <v>8</v>
      </c>
      <c r="M184" s="72"/>
      <c r="N184" s="72">
        <v>4.3</v>
      </c>
      <c r="O184" s="72">
        <v>1.9</v>
      </c>
      <c r="P184" s="72">
        <v>7.1</v>
      </c>
      <c r="Q184" s="72"/>
      <c r="R184" s="72">
        <v>6.3</v>
      </c>
      <c r="S184" s="72">
        <v>3.7</v>
      </c>
      <c r="T184" s="72">
        <v>9.3000000000000007</v>
      </c>
      <c r="U184" s="38"/>
    </row>
    <row r="185" spans="1:21" ht="24" customHeight="1" x14ac:dyDescent="0.3">
      <c r="A185" s="30" t="s">
        <v>22</v>
      </c>
      <c r="B185" s="72">
        <f t="shared" si="20"/>
        <v>4.8963839457230381E-2</v>
      </c>
      <c r="C185" s="72">
        <f t="shared" si="19"/>
        <v>5.9656738536129822E-2</v>
      </c>
      <c r="D185" s="72">
        <f t="shared" si="19"/>
        <v>3.6427913748608633E-2</v>
      </c>
      <c r="E185" s="72"/>
      <c r="F185" s="72" t="s">
        <v>42</v>
      </c>
      <c r="G185" s="72" t="s">
        <v>42</v>
      </c>
      <c r="H185" s="72" t="s">
        <v>39</v>
      </c>
      <c r="I185" s="72"/>
      <c r="J185" s="72">
        <v>0.1</v>
      </c>
      <c r="K185" s="72">
        <v>0.2</v>
      </c>
      <c r="L185" s="72">
        <v>0</v>
      </c>
      <c r="M185" s="72"/>
      <c r="N185" s="72" t="s">
        <v>42</v>
      </c>
      <c r="O185" s="72" t="s">
        <v>39</v>
      </c>
      <c r="P185" s="72">
        <v>0.1</v>
      </c>
      <c r="Q185" s="72"/>
      <c r="R185" s="72" t="s">
        <v>42</v>
      </c>
      <c r="S185" s="72">
        <v>0</v>
      </c>
      <c r="T185" s="72">
        <v>0.1</v>
      </c>
      <c r="U185" s="38"/>
    </row>
    <row r="186" spans="1:21" ht="24" customHeight="1" x14ac:dyDescent="0.3">
      <c r="A186" s="30" t="s">
        <v>23</v>
      </c>
      <c r="B186" s="72">
        <f t="shared" si="20"/>
        <v>0.64395402897028486</v>
      </c>
      <c r="C186" s="72">
        <f t="shared" si="19"/>
        <v>0.32021244833686879</v>
      </c>
      <c r="D186" s="72">
        <f t="shared" si="19"/>
        <v>1.023495664373991</v>
      </c>
      <c r="E186" s="72"/>
      <c r="F186" s="72">
        <v>0.6</v>
      </c>
      <c r="G186" s="72">
        <v>0.4</v>
      </c>
      <c r="H186" s="72">
        <v>0.8</v>
      </c>
      <c r="I186" s="72"/>
      <c r="J186" s="72">
        <v>0.8</v>
      </c>
      <c r="K186" s="72">
        <v>0.3</v>
      </c>
      <c r="L186" s="72">
        <v>1.3</v>
      </c>
      <c r="M186" s="72"/>
      <c r="N186" s="72">
        <v>0.7</v>
      </c>
      <c r="O186" s="72">
        <v>0.3</v>
      </c>
      <c r="P186" s="72">
        <v>1.1000000000000001</v>
      </c>
      <c r="Q186" s="72"/>
      <c r="R186" s="72">
        <v>0.5</v>
      </c>
      <c r="S186" s="72">
        <v>0.2</v>
      </c>
      <c r="T186" s="72">
        <v>0.8</v>
      </c>
      <c r="U186" s="38"/>
    </row>
    <row r="187" spans="1:21" ht="24" customHeight="1" x14ac:dyDescent="0.3">
      <c r="A187" s="30" t="s">
        <v>24</v>
      </c>
      <c r="B187" s="72">
        <f t="shared" si="20"/>
        <v>9.3483941344139732E-2</v>
      </c>
      <c r="C187" s="72">
        <f t="shared" si="19"/>
        <v>9.2357223779761383E-2</v>
      </c>
      <c r="D187" s="72">
        <f t="shared" si="19"/>
        <v>9.4804859794545587E-2</v>
      </c>
      <c r="E187" s="72"/>
      <c r="F187" s="72">
        <v>0.1</v>
      </c>
      <c r="G187" s="72" t="s">
        <v>42</v>
      </c>
      <c r="H187" s="72">
        <v>0.1</v>
      </c>
      <c r="I187" s="72"/>
      <c r="J187" s="72">
        <v>0.1</v>
      </c>
      <c r="K187" s="72">
        <v>0</v>
      </c>
      <c r="L187" s="72">
        <v>0.1</v>
      </c>
      <c r="M187" s="72"/>
      <c r="N187" s="72">
        <v>0.1</v>
      </c>
      <c r="O187" s="72">
        <v>0.2</v>
      </c>
      <c r="P187" s="72">
        <v>0.1</v>
      </c>
      <c r="Q187" s="72"/>
      <c r="R187" s="72">
        <v>0.1</v>
      </c>
      <c r="S187" s="72">
        <v>0.2</v>
      </c>
      <c r="T187" s="72">
        <v>0.1</v>
      </c>
      <c r="U187" s="38"/>
    </row>
    <row r="188" spans="1:21" ht="24" customHeight="1" x14ac:dyDescent="0.3">
      <c r="A188" s="30" t="s">
        <v>25</v>
      </c>
      <c r="B188" s="72">
        <f t="shared" si="20"/>
        <v>0.34630969170667886</v>
      </c>
      <c r="C188" s="72">
        <f t="shared" si="19"/>
        <v>0.23946383467400284</v>
      </c>
      <c r="D188" s="72">
        <f t="shared" si="19"/>
        <v>0.47157148611365496</v>
      </c>
      <c r="E188" s="72"/>
      <c r="F188" s="72">
        <v>0.3</v>
      </c>
      <c r="G188" s="72">
        <v>0</v>
      </c>
      <c r="H188" s="72">
        <v>0.8</v>
      </c>
      <c r="I188" s="72"/>
      <c r="J188" s="72">
        <v>0.5</v>
      </c>
      <c r="K188" s="72">
        <v>0.2</v>
      </c>
      <c r="L188" s="72">
        <v>0.8</v>
      </c>
      <c r="M188" s="72"/>
      <c r="N188" s="72">
        <v>0.3</v>
      </c>
      <c r="O188" s="72">
        <v>0.3</v>
      </c>
      <c r="P188" s="72">
        <v>0.3</v>
      </c>
      <c r="Q188" s="72"/>
      <c r="R188" s="72">
        <v>0.2</v>
      </c>
      <c r="S188" s="72">
        <v>0.5</v>
      </c>
      <c r="T188" s="72">
        <v>0</v>
      </c>
      <c r="U188" s="38"/>
    </row>
    <row r="189" spans="1:21" ht="24" customHeight="1" x14ac:dyDescent="0.3">
      <c r="A189" s="30" t="s">
        <v>26</v>
      </c>
      <c r="B189" s="72">
        <f t="shared" si="20"/>
        <v>0.43395808333583097</v>
      </c>
      <c r="C189" s="72">
        <f t="shared" si="19"/>
        <v>0.48082307945809838</v>
      </c>
      <c r="D189" s="72">
        <f t="shared" si="19"/>
        <v>0.37901544286119015</v>
      </c>
      <c r="E189" s="72"/>
      <c r="F189" s="72">
        <v>0.1</v>
      </c>
      <c r="G189" s="72">
        <v>0.1</v>
      </c>
      <c r="H189" s="72" t="s">
        <v>42</v>
      </c>
      <c r="I189" s="72"/>
      <c r="J189" s="72">
        <v>0.2</v>
      </c>
      <c r="K189" s="72">
        <v>0</v>
      </c>
      <c r="L189" s="72">
        <v>0.4</v>
      </c>
      <c r="M189" s="72"/>
      <c r="N189" s="72">
        <v>1.2</v>
      </c>
      <c r="O189" s="72">
        <v>1.5</v>
      </c>
      <c r="P189" s="72">
        <v>0.8</v>
      </c>
      <c r="Q189" s="72"/>
      <c r="R189" s="72">
        <v>0.3</v>
      </c>
      <c r="S189" s="72">
        <v>0.3</v>
      </c>
      <c r="T189" s="72">
        <v>0.2</v>
      </c>
      <c r="U189" s="38"/>
    </row>
    <row r="190" spans="1:21" ht="24" customHeight="1" x14ac:dyDescent="0.3">
      <c r="A190" s="43" t="s">
        <v>27</v>
      </c>
      <c r="B190" s="72">
        <f t="shared" si="20"/>
        <v>6.4917751671803945</v>
      </c>
      <c r="C190" s="72">
        <f t="shared" si="19"/>
        <v>7.2326239728197779</v>
      </c>
      <c r="D190" s="72">
        <f t="shared" si="19"/>
        <v>5.6232337622453032</v>
      </c>
      <c r="E190" s="72"/>
      <c r="F190" s="72">
        <v>6.8</v>
      </c>
      <c r="G190" s="72">
        <v>6.5</v>
      </c>
      <c r="H190" s="72">
        <v>7.2</v>
      </c>
      <c r="I190" s="72"/>
      <c r="J190" s="72">
        <v>6.4</v>
      </c>
      <c r="K190" s="72">
        <v>7.2</v>
      </c>
      <c r="L190" s="72">
        <v>5.5</v>
      </c>
      <c r="M190" s="72"/>
      <c r="N190" s="72">
        <v>5.8</v>
      </c>
      <c r="O190" s="72">
        <v>6.8</v>
      </c>
      <c r="P190" s="72">
        <v>4.7</v>
      </c>
      <c r="Q190" s="72"/>
      <c r="R190" s="72">
        <v>7</v>
      </c>
      <c r="S190" s="72">
        <v>8.4</v>
      </c>
      <c r="T190" s="72">
        <v>5.2</v>
      </c>
      <c r="U190" s="38"/>
    </row>
    <row r="191" spans="1:21" ht="24" customHeight="1" x14ac:dyDescent="0.3">
      <c r="A191" s="30" t="s">
        <v>28</v>
      </c>
      <c r="B191" s="72">
        <f t="shared" si="20"/>
        <v>3.1461136574814255</v>
      </c>
      <c r="C191" s="72">
        <f t="shared" si="19"/>
        <v>1.7764902154476421</v>
      </c>
      <c r="D191" s="72">
        <f t="shared" si="19"/>
        <v>4.7518052095510885</v>
      </c>
      <c r="E191" s="72"/>
      <c r="F191" s="72">
        <v>3.3</v>
      </c>
      <c r="G191" s="72">
        <v>1.4</v>
      </c>
      <c r="H191" s="72">
        <v>5.6</v>
      </c>
      <c r="I191" s="72"/>
      <c r="J191" s="72">
        <v>3.2</v>
      </c>
      <c r="K191" s="72">
        <v>2.2999999999999998</v>
      </c>
      <c r="L191" s="72">
        <v>4.3</v>
      </c>
      <c r="M191" s="72"/>
      <c r="N191" s="72">
        <v>2.9</v>
      </c>
      <c r="O191" s="72">
        <v>2.2999999999999998</v>
      </c>
      <c r="P191" s="72">
        <v>3.5</v>
      </c>
      <c r="Q191" s="72"/>
      <c r="R191" s="72">
        <v>3.2</v>
      </c>
      <c r="S191" s="72">
        <v>1.1000000000000001</v>
      </c>
      <c r="T191" s="72">
        <v>5.6</v>
      </c>
      <c r="U191" s="38"/>
    </row>
    <row r="192" spans="1:21" ht="24" customHeight="1" x14ac:dyDescent="0.3">
      <c r="A192" s="30" t="s">
        <v>29</v>
      </c>
      <c r="B192" s="72">
        <f t="shared" si="20"/>
        <v>2.8776392433429487</v>
      </c>
      <c r="C192" s="72">
        <f t="shared" si="20"/>
        <v>1.0401016370688192</v>
      </c>
      <c r="D192" s="72">
        <f t="shared" si="20"/>
        <v>5.0318945813089737</v>
      </c>
      <c r="E192" s="72"/>
      <c r="F192" s="72">
        <v>2.4</v>
      </c>
      <c r="G192" s="72">
        <v>1.1000000000000001</v>
      </c>
      <c r="H192" s="72">
        <v>4</v>
      </c>
      <c r="I192" s="72"/>
      <c r="J192" s="72">
        <v>3.3</v>
      </c>
      <c r="K192" s="72">
        <v>1</v>
      </c>
      <c r="L192" s="72">
        <v>5.9</v>
      </c>
      <c r="M192" s="72"/>
      <c r="N192" s="72">
        <v>3.2</v>
      </c>
      <c r="O192" s="72">
        <v>1</v>
      </c>
      <c r="P192" s="72">
        <v>5.7</v>
      </c>
      <c r="Q192" s="72"/>
      <c r="R192" s="72">
        <v>2.6</v>
      </c>
      <c r="S192" s="72">
        <v>1.1000000000000001</v>
      </c>
      <c r="T192" s="72">
        <v>4.5</v>
      </c>
      <c r="U192" s="38"/>
    </row>
    <row r="193" spans="1:21" ht="24" customHeight="1" x14ac:dyDescent="0.3">
      <c r="A193" s="30" t="s">
        <v>30</v>
      </c>
      <c r="B193" s="72">
        <f t="shared" ref="B193:D195" si="21">B93/B$75*100</f>
        <v>0.2685582582435776</v>
      </c>
      <c r="C193" s="72">
        <f t="shared" si="21"/>
        <v>0.32753515296984975</v>
      </c>
      <c r="D193" s="72">
        <f t="shared" si="21"/>
        <v>0.19941611397021664</v>
      </c>
      <c r="E193" s="72"/>
      <c r="F193" s="72">
        <v>0.3</v>
      </c>
      <c r="G193" s="72">
        <v>0.3</v>
      </c>
      <c r="H193" s="72">
        <v>0.3</v>
      </c>
      <c r="I193" s="72"/>
      <c r="J193" s="72">
        <v>0.2</v>
      </c>
      <c r="K193" s="72">
        <v>0.2</v>
      </c>
      <c r="L193" s="72">
        <v>0.1</v>
      </c>
      <c r="M193" s="72"/>
      <c r="N193" s="72">
        <v>0.4</v>
      </c>
      <c r="O193" s="72">
        <v>0.4</v>
      </c>
      <c r="P193" s="72">
        <v>0.3</v>
      </c>
      <c r="Q193" s="72"/>
      <c r="R193" s="72">
        <v>0.2</v>
      </c>
      <c r="S193" s="72">
        <v>0.3</v>
      </c>
      <c r="T193" s="72">
        <v>0.1</v>
      </c>
      <c r="U193" s="38"/>
    </row>
    <row r="194" spans="1:21" ht="24" customHeight="1" x14ac:dyDescent="0.3">
      <c r="A194" s="30" t="s">
        <v>31</v>
      </c>
      <c r="B194" s="72">
        <f t="shared" si="21"/>
        <v>3.299728355160767</v>
      </c>
      <c r="C194" s="72">
        <f t="shared" si="21"/>
        <v>2.9781988686245269</v>
      </c>
      <c r="D194" s="72">
        <f t="shared" si="21"/>
        <v>3.6766766202298191</v>
      </c>
      <c r="E194" s="72"/>
      <c r="F194" s="72">
        <v>4.5999999999999996</v>
      </c>
      <c r="G194" s="72">
        <v>3.6</v>
      </c>
      <c r="H194" s="72">
        <v>5.8</v>
      </c>
      <c r="I194" s="72"/>
      <c r="J194" s="72">
        <v>3.6</v>
      </c>
      <c r="K194" s="72">
        <v>3.2</v>
      </c>
      <c r="L194" s="72">
        <v>4</v>
      </c>
      <c r="M194" s="72"/>
      <c r="N194" s="72">
        <v>2.8</v>
      </c>
      <c r="O194" s="72">
        <v>2.7</v>
      </c>
      <c r="P194" s="72">
        <v>2.9</v>
      </c>
      <c r="Q194" s="72"/>
      <c r="R194" s="72">
        <v>2.2999999999999998</v>
      </c>
      <c r="S194" s="72">
        <v>2.6</v>
      </c>
      <c r="T194" s="72">
        <v>2</v>
      </c>
      <c r="U194" s="38"/>
    </row>
    <row r="195" spans="1:21" ht="24" customHeight="1" x14ac:dyDescent="0.3">
      <c r="A195" s="30" t="s">
        <v>32</v>
      </c>
      <c r="B195" s="72">
        <f t="shared" si="21"/>
        <v>0.27751169074689863</v>
      </c>
      <c r="C195" s="72">
        <f t="shared" si="21"/>
        <v>0.15130344246041386</v>
      </c>
      <c r="D195" s="72">
        <f t="shared" si="21"/>
        <v>0.42547317552858238</v>
      </c>
      <c r="E195" s="72"/>
      <c r="F195" s="72">
        <v>0.2</v>
      </c>
      <c r="G195" s="72">
        <v>0.3</v>
      </c>
      <c r="H195" s="72">
        <v>0.2</v>
      </c>
      <c r="I195" s="72"/>
      <c r="J195" s="72">
        <v>0.2</v>
      </c>
      <c r="K195" s="72">
        <v>0.4</v>
      </c>
      <c r="L195" s="72">
        <v>0.1</v>
      </c>
      <c r="M195" s="72"/>
      <c r="N195" s="72">
        <v>0.3</v>
      </c>
      <c r="O195" s="72" t="s">
        <v>39</v>
      </c>
      <c r="P195" s="72">
        <v>0.7</v>
      </c>
      <c r="Q195" s="72"/>
      <c r="R195" s="72">
        <v>0.3</v>
      </c>
      <c r="S195" s="72">
        <v>0</v>
      </c>
      <c r="T195" s="72">
        <v>0.7</v>
      </c>
      <c r="U195" s="38"/>
    </row>
    <row r="196" spans="1:21" ht="17.25" x14ac:dyDescent="0.3">
      <c r="A196" s="30" t="s">
        <v>33</v>
      </c>
      <c r="B196" s="72"/>
      <c r="C196" s="72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38"/>
    </row>
    <row r="197" spans="1:21" ht="24" customHeight="1" x14ac:dyDescent="0.3">
      <c r="A197" s="30" t="s">
        <v>34</v>
      </c>
      <c r="B197" s="72"/>
      <c r="C197" s="72"/>
      <c r="D197" s="72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38"/>
    </row>
    <row r="198" spans="1:21" ht="24" customHeight="1" x14ac:dyDescent="0.3">
      <c r="A198" s="30" t="s">
        <v>35</v>
      </c>
      <c r="B198" s="72">
        <v>0</v>
      </c>
      <c r="C198" s="72">
        <v>0</v>
      </c>
      <c r="D198" s="72">
        <v>0</v>
      </c>
      <c r="E198" s="72"/>
      <c r="F198" s="72">
        <v>0</v>
      </c>
      <c r="G198" s="72">
        <v>0</v>
      </c>
      <c r="H198" s="72">
        <v>0</v>
      </c>
      <c r="I198" s="72"/>
      <c r="J198" s="72">
        <v>0</v>
      </c>
      <c r="K198" s="72">
        <v>0</v>
      </c>
      <c r="L198" s="72">
        <v>0</v>
      </c>
      <c r="M198" s="72"/>
      <c r="N198" s="72">
        <v>0</v>
      </c>
      <c r="O198" s="72">
        <v>0</v>
      </c>
      <c r="P198" s="72">
        <v>0</v>
      </c>
      <c r="Q198" s="72"/>
      <c r="R198" s="72">
        <v>0</v>
      </c>
      <c r="S198" s="72">
        <v>0</v>
      </c>
      <c r="T198" s="72">
        <v>0</v>
      </c>
      <c r="U198" s="38"/>
    </row>
    <row r="199" spans="1:21" ht="24" customHeight="1" x14ac:dyDescent="0.3">
      <c r="A199" s="45" t="s">
        <v>36</v>
      </c>
      <c r="B199" s="79">
        <v>0</v>
      </c>
      <c r="C199" s="79">
        <v>0</v>
      </c>
      <c r="D199" s="79">
        <v>0</v>
      </c>
      <c r="E199" s="79"/>
      <c r="F199" s="79">
        <v>0</v>
      </c>
      <c r="G199" s="79">
        <v>0</v>
      </c>
      <c r="H199" s="79">
        <v>0</v>
      </c>
      <c r="I199" s="79"/>
      <c r="J199" s="79">
        <v>0</v>
      </c>
      <c r="K199" s="79">
        <v>0</v>
      </c>
      <c r="L199" s="79">
        <v>0</v>
      </c>
      <c r="M199" s="79"/>
      <c r="N199" s="79">
        <v>0</v>
      </c>
      <c r="O199" s="79">
        <v>0</v>
      </c>
      <c r="P199" s="79">
        <v>0</v>
      </c>
      <c r="Q199" s="79"/>
      <c r="R199" s="79">
        <v>0</v>
      </c>
      <c r="S199" s="79">
        <v>0</v>
      </c>
      <c r="T199" s="79">
        <v>0</v>
      </c>
      <c r="U199" s="38"/>
    </row>
    <row r="200" spans="1:21" ht="18.75" x14ac:dyDescent="0.3">
      <c r="A200" s="72" t="s">
        <v>43</v>
      </c>
      <c r="B200" s="78" t="s">
        <v>44</v>
      </c>
      <c r="C200" s="72"/>
      <c r="D200" s="89"/>
      <c r="E200" s="90"/>
      <c r="F200" s="37"/>
      <c r="G200" s="37"/>
      <c r="H200" s="37"/>
      <c r="I200" s="90"/>
      <c r="J200" s="30"/>
      <c r="K200" s="37"/>
      <c r="M200" s="90"/>
      <c r="N200" s="89"/>
      <c r="P200" s="37"/>
      <c r="Q200" s="90"/>
      <c r="R200" s="91"/>
      <c r="S200" s="91"/>
      <c r="T200" s="91"/>
    </row>
    <row r="201" spans="1:21" s="1" customFormat="1" ht="26.25" x14ac:dyDescent="0.4">
      <c r="B201" s="47"/>
      <c r="C201" s="47"/>
      <c r="D201" s="49"/>
      <c r="E201" s="50"/>
      <c r="F201" s="51"/>
      <c r="H201" s="51"/>
      <c r="I201" s="50"/>
      <c r="J201" s="51"/>
      <c r="K201" s="51"/>
      <c r="L201" s="51"/>
      <c r="M201" s="50"/>
      <c r="N201" s="52"/>
      <c r="O201" s="52"/>
      <c r="P201" s="52"/>
      <c r="Q201" s="50"/>
      <c r="R201" s="53"/>
      <c r="S201" s="53"/>
      <c r="T201" s="53"/>
      <c r="U201" s="3"/>
    </row>
    <row r="202" spans="1:21" ht="27" customHeight="1" x14ac:dyDescent="0.3">
      <c r="A202" s="92"/>
      <c r="F202" s="55"/>
      <c r="G202" s="55"/>
      <c r="H202" s="55"/>
      <c r="I202" s="55"/>
      <c r="J202" s="55"/>
      <c r="K202" s="55"/>
      <c r="L202" s="55"/>
      <c r="M202" s="55"/>
      <c r="N202" s="55"/>
      <c r="O202" s="55"/>
      <c r="P202" s="55"/>
      <c r="Q202" s="55"/>
      <c r="R202" s="55"/>
      <c r="S202" s="55"/>
      <c r="T202" s="55"/>
    </row>
  </sheetData>
  <mergeCells count="44">
    <mergeCell ref="B173:T173"/>
    <mergeCell ref="B140:T140"/>
    <mergeCell ref="A171:A172"/>
    <mergeCell ref="B171:D171"/>
    <mergeCell ref="F171:H171"/>
    <mergeCell ref="J171:L171"/>
    <mergeCell ref="N171:P171"/>
    <mergeCell ref="R171:T171"/>
    <mergeCell ref="B106:T106"/>
    <mergeCell ref="D134:I134"/>
    <mergeCell ref="L134:Q134"/>
    <mergeCell ref="A138:A139"/>
    <mergeCell ref="B138:D138"/>
    <mergeCell ref="F138:H138"/>
    <mergeCell ref="J138:L138"/>
    <mergeCell ref="N138:P138"/>
    <mergeCell ref="R138:T138"/>
    <mergeCell ref="B73:T73"/>
    <mergeCell ref="A104:A105"/>
    <mergeCell ref="B104:D104"/>
    <mergeCell ref="F104:H104"/>
    <mergeCell ref="J104:L104"/>
    <mergeCell ref="N104:P104"/>
    <mergeCell ref="R104:T104"/>
    <mergeCell ref="B39:T39"/>
    <mergeCell ref="A71:A72"/>
    <mergeCell ref="B71:D71"/>
    <mergeCell ref="F71:H71"/>
    <mergeCell ref="J71:L71"/>
    <mergeCell ref="N71:P71"/>
    <mergeCell ref="R71:T71"/>
    <mergeCell ref="B6:T6"/>
    <mergeCell ref="A37:A38"/>
    <mergeCell ref="B37:D37"/>
    <mergeCell ref="F37:H37"/>
    <mergeCell ref="J37:L37"/>
    <mergeCell ref="N37:P37"/>
    <mergeCell ref="R37:T37"/>
    <mergeCell ref="A4:A5"/>
    <mergeCell ref="B4:D4"/>
    <mergeCell ref="F4:H4"/>
    <mergeCell ref="J4:L4"/>
    <mergeCell ref="N4:P4"/>
    <mergeCell ref="R4:T4"/>
  </mergeCells>
  <pageMargins left="0.23622047244094491" right="0.23622047244094491" top="0.78740157480314965" bottom="0.23622047244094491" header="0.23622047244094491" footer="0.23622047244094491"/>
  <pageSetup paperSize="9" scale="71" firstPageNumber="23" orientation="landscape" useFirstPageNumber="1" r:id="rId1"/>
  <headerFooter alignWithMargins="0">
    <oddFooter xml:space="preserve">&amp;R
</oddFooter>
  </headerFooter>
  <rowBreaks count="2" manualBreakCount="2">
    <brk id="67" max="21" man="1"/>
    <brk id="134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tab4</vt:lpstr>
      <vt:lpstr>'tab4'!Print_Area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2023-04-03T04:09:45Z</dcterms:created>
  <dcterms:modified xsi:type="dcterms:W3CDTF">2023-04-03T04:10:08Z</dcterms:modified>
</cp:coreProperties>
</file>