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 ไตรมาส 1 2565\webhost\"/>
    </mc:Choice>
  </mc:AlternateContent>
  <xr:revisionPtr revIDLastSave="0" documentId="13_ncr:1_{04E2E63E-7367-4FF9-9622-EA218D536DA1}" xr6:coauthVersionLast="47" xr6:coauthVersionMax="47" xr10:uidLastSave="{00000000-0000-0000-0000-000000000000}"/>
  <bookViews>
    <workbookView xWindow="-120" yWindow="-120" windowWidth="24240" windowHeight="13140" activeTab="1" xr2:uid="{BC69CC23-5BA1-43D8-B576-41CBF5B6BAD4}"/>
  </bookViews>
  <sheets>
    <sheet name="t-4(1)" sheetId="1" r:id="rId1"/>
    <sheet name="t-4(2)" sheetId="3" r:id="rId2"/>
  </sheets>
  <definedNames>
    <definedName name="_xlnm.Print_Area" localSheetId="0">'t-4(1)'!$A$1:$M$27</definedName>
    <definedName name="_xlnm.Print_Area" localSheetId="1">'t-4(2)'!$A$1:$Y$32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3" l="1"/>
  <c r="B24" i="3"/>
  <c r="L23" i="3"/>
  <c r="J23" i="3"/>
  <c r="I23" i="3"/>
  <c r="H23" i="3"/>
  <c r="G23" i="3"/>
  <c r="F23" i="3"/>
  <c r="E23" i="3"/>
  <c r="D23" i="3"/>
  <c r="C23" i="3"/>
  <c r="B23" i="3" s="1"/>
  <c r="C22" i="3"/>
  <c r="L21" i="3"/>
  <c r="K21" i="3"/>
  <c r="J20" i="3"/>
  <c r="I20" i="3"/>
  <c r="H20" i="3"/>
  <c r="L19" i="3"/>
  <c r="K19" i="3"/>
  <c r="J19" i="3"/>
  <c r="I19" i="3"/>
  <c r="H19" i="3"/>
  <c r="G19" i="3"/>
  <c r="F19" i="3"/>
  <c r="E19" i="3"/>
  <c r="D19" i="3"/>
  <c r="C19" i="3"/>
  <c r="L18" i="3"/>
  <c r="K18" i="3"/>
  <c r="J18" i="3"/>
  <c r="I18" i="3"/>
  <c r="H18" i="3"/>
  <c r="G18" i="3"/>
  <c r="F18" i="3"/>
  <c r="E18" i="3"/>
  <c r="D18" i="3"/>
  <c r="C18" i="3"/>
  <c r="L17" i="3"/>
  <c r="K17" i="3"/>
  <c r="J17" i="3"/>
  <c r="I17" i="3"/>
  <c r="H17" i="3"/>
  <c r="G17" i="3"/>
  <c r="F17" i="3"/>
  <c r="E17" i="3"/>
  <c r="D17" i="3"/>
  <c r="C17" i="3"/>
  <c r="B17" i="3"/>
  <c r="B12" i="3"/>
  <c r="L22" i="3" s="1"/>
  <c r="B11" i="3"/>
  <c r="J21" i="3" s="1"/>
  <c r="B10" i="3"/>
  <c r="G20" i="3" s="1"/>
  <c r="K20" i="3" l="1"/>
  <c r="D22" i="3"/>
  <c r="C21" i="3"/>
  <c r="F22" i="3"/>
  <c r="E22" i="3"/>
  <c r="D21" i="3"/>
  <c r="G22" i="3"/>
  <c r="L20" i="3"/>
  <c r="C20" i="3"/>
  <c r="F21" i="3"/>
  <c r="H22" i="3"/>
  <c r="D20" i="3"/>
  <c r="G21" i="3"/>
  <c r="I22" i="3"/>
  <c r="E20" i="3"/>
  <c r="H21" i="3"/>
  <c r="J22" i="3"/>
  <c r="F20" i="3"/>
  <c r="I21" i="3"/>
  <c r="K22" i="3"/>
</calcChain>
</file>

<file path=xl/sharedStrings.xml><?xml version="1.0" encoding="utf-8"?>
<sst xmlns="http://schemas.openxmlformats.org/spreadsheetml/2006/main" count="137" uniqueCount="66">
  <si>
    <t xml:space="preserve">ตารางที่ 4  ประชากรอายุ 15 ปีขึ้นไปที่มีงานทำ จำแนกตามอุตสาหกรรมและเพศ ทั่วราชอาณาจักร ภาคตะวันออกเฉียงเหนือ จังหวัดหนองคาย </t>
  </si>
  <si>
    <t>ไตรมาสที่ 1 (มกราคม - มีนาคม) พ.ศ. 2565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</si>
  <si>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</si>
  <si>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</si>
  <si>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</si>
  <si>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</si>
  <si>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</si>
  <si>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</si>
  <si>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</si>
  <si>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</si>
  <si>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</si>
  <si>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</si>
  <si>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</si>
  <si>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อุตสาหกรรมและเพศ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</si>
  <si>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</si>
  <si>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</si>
  <si>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</si>
  <si>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</si>
  <si>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</si>
  <si>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</si>
  <si>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</si>
  <si>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</si>
  <si>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</si>
  <si>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</si>
  <si>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</si>
  <si>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</si>
  <si>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</si>
  <si>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</si>
  <si>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</si>
  <si>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</si>
  <si>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</si>
  <si>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</si>
  <si>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</si>
  <si>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</si>
  <si>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</si>
  <si>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</si>
  <si>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</si>
  <si>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</si>
  <si>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</si>
  <si>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 ,  - -   ข้อมูลมีค่าน้อยมากไม่สามารถคำนวณได้</t>
  </si>
  <si>
    <t xml:space="preserve"> </t>
  </si>
  <si>
    <t>ไตรมาสที่ 1 (มกราคม - มีนาคม) พ.ศ. 2565 (ต่อ)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</si>
  <si>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</si>
  <si>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</si>
  <si>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</si>
  <si>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</si>
  <si>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</si>
  <si>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</si>
  <si>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</si>
  <si>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อสังหาริมทรัพย์</t>
  </si>
  <si>
    <t>ทางวิชาชีพ</t>
  </si>
  <si>
    <t>ราชการและ</t>
  </si>
  <si>
    <t>สังคมสงเคราะห์</t>
  </si>
  <si>
    <t>ความบันเทิง</t>
  </si>
  <si>
    <t>บริการ</t>
  </si>
  <si>
    <t>ครัวเรือน</t>
  </si>
  <si>
    <t>ระหว่าง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</si>
  <si>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</si>
  <si>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</si>
  <si>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</si>
  <si>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</si>
  <si>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</si>
  <si>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</si>
  <si>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</si>
  <si>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-</t>
  </si>
  <si>
    <t>/1 พักผ่อน เกษียณการทำงาน ไม่สมัครใจทำงาน ดูแลผู้ป่วย ดูแลบุตร ตั้งครรภ์ ได้รับผลกระทบ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</si>
</sst>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  <numFmt numFmtId="167" formatCode="_-* #,##0.0_-;\-* #,##0.0_-;_-* &quot;-&quot;_-;_-@_-"/>
    <numFmt numFmtId="168" formatCode="_-* #,##0_-;\-* #,##0_-;_-* &quot;-&quot;_-;_-@_-"/>
    <numFmt numFmtId="169" formatCode="_-* #,##0.000_-;\-* #,##0.000_-;_-* &quot;-&quot;??_-;_-@_-"/>
  </numFmts>
  <fonts count="9"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Cordia New"/>
      <family val="2"/>
    </font>
    <font>
      <sz val="16"/>
      <name val="Cordia New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indent="7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3" fontId="3" fillId="0" borderId="0" xfId="0" applyNumberFormat="1" applyFont="1" applyAlignment="1">
      <alignment horizontal="right"/>
    </xf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166" fontId="3" fillId="0" borderId="0" xfId="2" applyNumberFormat="1" applyFont="1" applyFill="1" applyAlignment="1">
      <alignment horizontal="right"/>
    </xf>
    <xf numFmtId="166" fontId="3" fillId="0" borderId="0" xfId="1" applyNumberFormat="1" applyFont="1" applyFill="1" applyBorder="1" applyAlignment="1"/>
    <xf numFmtId="16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6" fontId="4" fillId="0" borderId="0" xfId="2" applyNumberFormat="1" applyFont="1" applyFill="1" applyAlignment="1">
      <alignment horizontal="right"/>
    </xf>
    <xf numFmtId="166" fontId="4" fillId="0" borderId="0" xfId="1" applyNumberFormat="1" applyFont="1" applyFill="1" applyBorder="1" applyAlignment="1"/>
    <xf numFmtId="0" fontId="7" fillId="0" borderId="0" xfId="0" applyFont="1" applyAlignment="1">
      <alignment vertical="center"/>
    </xf>
    <xf numFmtId="0" fontId="1" fillId="0" borderId="2" xfId="0" applyFont="1" applyBorder="1"/>
    <xf numFmtId="166" fontId="4" fillId="0" borderId="2" xfId="2" applyNumberFormat="1" applyFont="1" applyFill="1" applyBorder="1" applyAlignment="1">
      <alignment horizontal="right"/>
    </xf>
    <xf numFmtId="166" fontId="4" fillId="0" borderId="2" xfId="1" applyNumberFormat="1" applyFont="1" applyFill="1" applyBorder="1" applyAlignment="1"/>
    <xf numFmtId="0" fontId="1" fillId="0" borderId="0" xfId="0" quotePrefix="1" applyFont="1" applyAlignment="1">
      <alignment horizontal="right" vertical="top"/>
    </xf>
    <xf numFmtId="0" fontId="1" fillId="0" borderId="0" xfId="0" applyFont="1" applyAlignment="1">
      <alignment vertical="top"/>
    </xf>
    <xf numFmtId="167" fontId="1" fillId="0" borderId="0" xfId="0" applyNumberFormat="1" applyFont="1" applyAlignment="1">
      <alignment vertical="top"/>
    </xf>
    <xf numFmtId="0" fontId="1" fillId="0" borderId="0" xfId="0" quotePrefix="1" applyFont="1" applyAlignment="1">
      <alignment vertical="top"/>
    </xf>
    <xf numFmtId="167" fontId="8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textRotation="180"/>
    </xf>
    <xf numFmtId="3" fontId="2" fillId="0" borderId="0" xfId="0" applyNumberFormat="1" applyFont="1" applyAlignment="1">
      <alignment horizontal="right"/>
    </xf>
    <xf numFmtId="168" fontId="2" fillId="0" borderId="0" xfId="2" applyNumberFormat="1" applyFont="1" applyFill="1" applyBorder="1" applyAlignment="1">
      <alignment horizontal="right"/>
    </xf>
    <xf numFmtId="165" fontId="2" fillId="0" borderId="0" xfId="2" applyNumberFormat="1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168" fontId="1" fillId="0" borderId="0" xfId="2" applyNumberFormat="1" applyFont="1" applyFill="1" applyBorder="1" applyAlignment="1">
      <alignment horizontal="right"/>
    </xf>
    <xf numFmtId="165" fontId="1" fillId="0" borderId="0" xfId="2" applyNumberFormat="1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 vertical="center"/>
    </xf>
    <xf numFmtId="165" fontId="1" fillId="0" borderId="0" xfId="1" applyNumberFormat="1" applyFont="1" applyFill="1" applyBorder="1" applyAlignment="1">
      <alignment horizontal="right"/>
    </xf>
    <xf numFmtId="165" fontId="1" fillId="0" borderId="0" xfId="1" applyNumberFormat="1" applyFont="1" applyFill="1" applyAlignment="1">
      <alignment horizontal="right" vertical="center"/>
    </xf>
    <xf numFmtId="165" fontId="4" fillId="0" borderId="0" xfId="1" applyNumberFormat="1" applyFont="1" applyBorder="1" applyAlignment="1">
      <alignment horizontal="right"/>
    </xf>
    <xf numFmtId="165" fontId="1" fillId="0" borderId="2" xfId="1" applyNumberFormat="1" applyFont="1" applyFill="1" applyBorder="1" applyAlignment="1">
      <alignment horizontal="right"/>
    </xf>
    <xf numFmtId="169" fontId="1" fillId="0" borderId="2" xfId="1" applyNumberFormat="1" applyFont="1" applyFill="1" applyBorder="1" applyAlignment="1">
      <alignment horizontal="right"/>
    </xf>
    <xf numFmtId="169" fontId="1" fillId="0" borderId="2" xfId="1" applyNumberFormat="1" applyFont="1" applyFill="1" applyBorder="1" applyAlignment="1">
      <alignment horizontal="right" vertical="center"/>
    </xf>
    <xf numFmtId="165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166" fontId="2" fillId="0" borderId="0" xfId="2" applyNumberFormat="1" applyFont="1" applyAlignment="1">
      <alignment horizontal="right"/>
    </xf>
    <xf numFmtId="167" fontId="2" fillId="0" borderId="0" xfId="0" applyNumberFormat="1" applyFont="1"/>
    <xf numFmtId="166" fontId="1" fillId="0" borderId="0" xfId="2" applyNumberFormat="1" applyFont="1" applyFill="1" applyAlignment="1">
      <alignment horizontal="right" vertical="center"/>
    </xf>
    <xf numFmtId="43" fontId="6" fillId="0" borderId="0" xfId="0" applyNumberFormat="1" applyFont="1" applyAlignment="1">
      <alignment vertical="center"/>
    </xf>
    <xf numFmtId="166" fontId="1" fillId="0" borderId="0" xfId="2" applyNumberFormat="1" applyFont="1" applyAlignment="1">
      <alignment horizontal="right"/>
    </xf>
    <xf numFmtId="167" fontId="1" fillId="0" borderId="0" xfId="0" applyNumberFormat="1" applyFont="1"/>
    <xf numFmtId="166" fontId="1" fillId="0" borderId="2" xfId="2" applyNumberFormat="1" applyFont="1" applyBorder="1" applyAlignment="1">
      <alignment horizontal="right"/>
    </xf>
    <xf numFmtId="167" fontId="1" fillId="0" borderId="2" xfId="0" applyNumberFormat="1" applyFont="1" applyBorder="1"/>
    <xf numFmtId="166" fontId="1" fillId="0" borderId="0" xfId="2" applyNumberFormat="1" applyFont="1" applyFill="1" applyAlignment="1">
      <alignment vertical="center"/>
    </xf>
    <xf numFmtId="0" fontId="1" fillId="0" borderId="0" xfId="0" applyFont="1" applyAlignment="1">
      <alignment horizontal="right" vertical="top"/>
    </xf>
    <xf numFmtId="166" fontId="1" fillId="0" borderId="0" xfId="2" applyNumberFormat="1" applyFont="1" applyFill="1" applyBorder="1" applyAlignment="1">
      <alignment vertical="center"/>
    </xf>
    <xf numFmtId="166" fontId="2" fillId="0" borderId="0" xfId="0" applyNumberFormat="1" applyFont="1" applyAlignment="1">
      <alignment vertical="top"/>
    </xf>
    <xf numFmtId="166" fontId="1" fillId="0" borderId="0" xfId="0" quotePrefix="1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166" fontId="2" fillId="0" borderId="0" xfId="0" quotePrefix="1" applyNumberFormat="1" applyFont="1" applyAlignment="1">
      <alignment horizontal="right" vertical="top"/>
    </xf>
    <xf numFmtId="166" fontId="1" fillId="0" borderId="0" xfId="0" quotePrefix="1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166" fontId="7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center" textRotation="180"/>
    </xf>
    <xf numFmtId="167" fontId="2" fillId="0" borderId="0" xfId="0" applyNumberFormat="1" applyFont="1" applyAlignment="1">
      <alignment vertical="top"/>
    </xf>
    <xf numFmtId="167" fontId="1" fillId="0" borderId="0" xfId="0" applyNumberFormat="1" applyFont="1" applyAlignment="1">
      <alignment horizontal="right" vertical="top"/>
    </xf>
    <xf numFmtId="167" fontId="2" fillId="0" borderId="0" xfId="0" applyNumberFormat="1" applyFont="1" applyAlignment="1">
      <alignment horizontal="right" vertical="top"/>
    </xf>
  </cellXfs>
  <cellStyles count="3">
    <cellStyle name="จุลภาค" xfId="1" builtinId="3"/>
    <cellStyle name="จุลภาค 2" xfId="2" xr:uid="{7D513C33-6B64-44E3-A87C-9C239B0643FF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0ADE7-C39F-4863-85A8-A5B2D17733C1}">
  <dimension ref="A1:P44"/>
  <sheetViews>
    <sheetView zoomScale="86" zoomScaleNormal="86" zoomScaleSheetLayoutView="100" workbookViewId="0">
      <selection activeCell="C23" sqref="C23"/>
    </sheetView>
  </sheetViews>
  <sheetFormatPr defaultColWidth="9.140625" defaultRowHeight="24"/>
  <cols>
    <col min="1" max="1" width="21.140625" style="21" customWidth="1"/>
    <col min="2" max="3" width="12.7109375" style="21" customWidth="1"/>
    <col min="4" max="4" width="11.5703125" style="21" customWidth="1"/>
    <col min="5" max="13" width="12.7109375" style="21" customWidth="1"/>
    <col min="14" max="14" width="9.85546875" style="21" bestFit="1" customWidth="1"/>
    <col min="15" max="16384" width="9.140625" style="21"/>
  </cols>
  <sheetData>
    <row r="1" spans="1:14" s="1" customFormat="1" ht="20.100000000000001" customHeight="1"/>
    <row r="2" spans="1:14" s="1" customFormat="1" ht="21">
      <c r="A2" s="2" t="s">
        <v>0</v>
      </c>
    </row>
    <row r="3" spans="1:14" s="1" customFormat="1" ht="21">
      <c r="A3" s="3" t="s">
        <v>1</v>
      </c>
    </row>
    <row r="4" spans="1:14" s="1" customFormat="1" ht="5.0999999999999996" customHeight="1">
      <c r="A4" s="2"/>
    </row>
    <row r="5" spans="1:14" s="5" customFormat="1" ht="21">
      <c r="A5" s="4"/>
      <c r="B5" s="4"/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</row>
    <row r="6" spans="1:14" s="5" customFormat="1" ht="21">
      <c r="A6" s="5" t="s">
        <v>13</v>
      </c>
      <c r="B6" s="5" t="s">
        <v>14</v>
      </c>
      <c r="C6" s="5" t="s">
        <v>15</v>
      </c>
      <c r="D6" s="5" t="s">
        <v>16</v>
      </c>
      <c r="F6" s="5" t="s">
        <v>17</v>
      </c>
      <c r="G6" s="5" t="s">
        <v>18</v>
      </c>
      <c r="H6" s="5" t="s">
        <v>19</v>
      </c>
      <c r="I6" s="5" t="s">
        <v>20</v>
      </c>
      <c r="J6" s="5" t="s">
        <v>21</v>
      </c>
      <c r="K6" s="5" t="s">
        <v>22</v>
      </c>
      <c r="L6" s="5" t="s">
        <v>23</v>
      </c>
      <c r="M6" s="5" t="s">
        <v>24</v>
      </c>
    </row>
    <row r="7" spans="1:14" s="5" customFormat="1" ht="21">
      <c r="A7" s="6"/>
      <c r="B7" s="6"/>
      <c r="C7" s="6" t="s">
        <v>25</v>
      </c>
      <c r="D7" s="6" t="s">
        <v>26</v>
      </c>
      <c r="E7" s="6"/>
      <c r="F7" s="6" t="s">
        <v>27</v>
      </c>
      <c r="G7" s="6" t="s">
        <v>28</v>
      </c>
      <c r="H7" s="6"/>
      <c r="I7" s="6"/>
      <c r="J7" s="6"/>
      <c r="K7" s="6" t="s">
        <v>29</v>
      </c>
      <c r="L7" s="6" t="s">
        <v>30</v>
      </c>
      <c r="M7" s="6" t="s">
        <v>31</v>
      </c>
    </row>
    <row r="8" spans="1:14" s="2" customFormat="1" ht="18.75" customHeight="1">
      <c r="A8" s="7" t="s">
        <v>32</v>
      </c>
      <c r="B8" s="8">
        <v>38715602.259999998</v>
      </c>
      <c r="C8" s="8">
        <v>11403708.17</v>
      </c>
      <c r="D8" s="8">
        <v>49478.7</v>
      </c>
      <c r="E8" s="8">
        <v>6262092.7199999997</v>
      </c>
      <c r="F8" s="8">
        <v>106753.73</v>
      </c>
      <c r="G8" s="8">
        <v>74766.5</v>
      </c>
      <c r="H8" s="8">
        <v>2394916.63</v>
      </c>
      <c r="I8" s="8">
        <v>6649296.6500000004</v>
      </c>
      <c r="J8" s="8">
        <v>1533823.98</v>
      </c>
      <c r="K8" s="8">
        <v>2878571.29</v>
      </c>
      <c r="L8" s="8">
        <v>261324.94</v>
      </c>
      <c r="M8" s="8">
        <v>505532.82</v>
      </c>
    </row>
    <row r="9" spans="1:14" s="2" customFormat="1" ht="18.75" customHeight="1">
      <c r="A9" s="9" t="s">
        <v>33</v>
      </c>
      <c r="B9" s="8">
        <v>20816296.719999999</v>
      </c>
      <c r="C9" s="8">
        <v>6710099.0999999996</v>
      </c>
      <c r="D9" s="8">
        <v>43014.71</v>
      </c>
      <c r="E9" s="8">
        <v>3171268.63</v>
      </c>
      <c r="F9" s="8">
        <v>88511.37</v>
      </c>
      <c r="G9" s="8">
        <v>53630.81</v>
      </c>
      <c r="H9" s="8">
        <v>2010949.42</v>
      </c>
      <c r="I9" s="8">
        <v>3217474.5</v>
      </c>
      <c r="J9" s="8">
        <v>1271736.53</v>
      </c>
      <c r="K9" s="8">
        <v>969076.94</v>
      </c>
      <c r="L9" s="8">
        <v>170697.17</v>
      </c>
      <c r="M9" s="8">
        <v>199677.05</v>
      </c>
      <c r="N9" s="10"/>
    </row>
    <row r="10" spans="1:14" s="2" customFormat="1" ht="18.75" customHeight="1">
      <c r="A10" s="9" t="s">
        <v>34</v>
      </c>
      <c r="B10" s="8">
        <v>17899305.539999999</v>
      </c>
      <c r="C10" s="8">
        <v>4693609.07</v>
      </c>
      <c r="D10" s="8">
        <v>6463.99</v>
      </c>
      <c r="E10" s="8">
        <v>3090824.09</v>
      </c>
      <c r="F10" s="8">
        <v>18242.36</v>
      </c>
      <c r="G10" s="8">
        <v>21135.69</v>
      </c>
      <c r="H10" s="8">
        <v>383967.21</v>
      </c>
      <c r="I10" s="8">
        <v>3431822.15</v>
      </c>
      <c r="J10" s="8">
        <v>262087.45</v>
      </c>
      <c r="K10" s="8">
        <v>1909494.35</v>
      </c>
      <c r="L10" s="8">
        <v>90627.76</v>
      </c>
      <c r="M10" s="8">
        <v>305855.77</v>
      </c>
    </row>
    <row r="11" spans="1:14" s="2" customFormat="1" ht="18.75" customHeight="1">
      <c r="A11" s="7" t="s">
        <v>35</v>
      </c>
      <c r="B11" s="8">
        <v>8991270.2300000004</v>
      </c>
      <c r="C11" s="8">
        <v>4307892.41</v>
      </c>
      <c r="D11" s="8">
        <v>7052.96</v>
      </c>
      <c r="E11" s="8">
        <v>668256.72</v>
      </c>
      <c r="F11" s="8">
        <v>22956.81</v>
      </c>
      <c r="G11" s="8">
        <v>19489.71</v>
      </c>
      <c r="H11" s="8">
        <v>615157.18000000005</v>
      </c>
      <c r="I11" s="8">
        <v>1368670.71</v>
      </c>
      <c r="J11" s="8">
        <v>112939.75</v>
      </c>
      <c r="K11" s="8">
        <v>427901.82</v>
      </c>
      <c r="L11" s="8">
        <v>17971.04</v>
      </c>
      <c r="M11" s="8">
        <v>54760.37</v>
      </c>
      <c r="N11" s="10"/>
    </row>
    <row r="12" spans="1:14" s="2" customFormat="1" ht="18.75" customHeight="1">
      <c r="A12" s="9" t="s">
        <v>33</v>
      </c>
      <c r="B12" s="11">
        <v>4969323.21</v>
      </c>
      <c r="C12" s="11">
        <v>2502845.87</v>
      </c>
      <c r="D12" s="11">
        <v>6674.28</v>
      </c>
      <c r="E12" s="11">
        <v>316668.83</v>
      </c>
      <c r="F12" s="11">
        <v>19901.23</v>
      </c>
      <c r="G12" s="11">
        <v>12956.4</v>
      </c>
      <c r="H12" s="11">
        <v>543772.25</v>
      </c>
      <c r="I12" s="11">
        <v>669296.92000000004</v>
      </c>
      <c r="J12" s="11">
        <v>93037.38</v>
      </c>
      <c r="K12" s="11">
        <v>129819.12</v>
      </c>
      <c r="L12" s="11">
        <v>9745.02</v>
      </c>
      <c r="M12" s="11">
        <v>20667.830000000002</v>
      </c>
    </row>
    <row r="13" spans="1:14" s="2" customFormat="1" ht="18.75" customHeight="1">
      <c r="A13" s="9" t="s">
        <v>34</v>
      </c>
      <c r="B13" s="11">
        <v>4021947.02</v>
      </c>
      <c r="C13" s="11">
        <v>1805046.54</v>
      </c>
      <c r="D13" s="11">
        <v>378.68</v>
      </c>
      <c r="E13" s="11">
        <v>351587.89</v>
      </c>
      <c r="F13" s="11">
        <v>3055.58</v>
      </c>
      <c r="G13" s="11">
        <v>6533.31</v>
      </c>
      <c r="H13" s="11">
        <v>71384.92</v>
      </c>
      <c r="I13" s="11">
        <v>699373.8</v>
      </c>
      <c r="J13" s="11">
        <v>19902.36</v>
      </c>
      <c r="K13" s="11">
        <v>298082.69</v>
      </c>
      <c r="L13" s="11">
        <v>8226.01</v>
      </c>
      <c r="M13" s="11">
        <v>34092.54</v>
      </c>
    </row>
    <row r="14" spans="1:14" s="2" customFormat="1" ht="18.75" customHeight="1">
      <c r="A14" s="7" t="s">
        <v>36</v>
      </c>
      <c r="B14" s="12">
        <v>220250.27</v>
      </c>
      <c r="C14" s="12">
        <v>91038.62</v>
      </c>
      <c r="D14" s="12">
        <v>782.33</v>
      </c>
      <c r="E14" s="12">
        <v>11399.19</v>
      </c>
      <c r="F14" s="12">
        <v>397.84</v>
      </c>
      <c r="G14" s="12">
        <v>115.4</v>
      </c>
      <c r="H14" s="12">
        <v>18744.740000000002</v>
      </c>
      <c r="I14" s="12">
        <v>38606.57</v>
      </c>
      <c r="J14" s="12">
        <v>4264.51</v>
      </c>
      <c r="K14" s="12">
        <v>13655.05</v>
      </c>
      <c r="L14" s="12">
        <v>36.99</v>
      </c>
      <c r="M14" s="12">
        <v>1305.28</v>
      </c>
    </row>
    <row r="15" spans="1:14" s="1" customFormat="1" ht="18.75" customHeight="1">
      <c r="A15" s="9" t="s">
        <v>33</v>
      </c>
      <c r="B15" s="13">
        <v>119847.13</v>
      </c>
      <c r="C15" s="13">
        <v>54153.09</v>
      </c>
      <c r="D15" s="13">
        <v>658.22</v>
      </c>
      <c r="E15" s="13">
        <v>5858.39</v>
      </c>
      <c r="F15" s="13">
        <v>233.92</v>
      </c>
      <c r="G15" s="13">
        <v>0</v>
      </c>
      <c r="H15" s="13">
        <v>16174.25</v>
      </c>
      <c r="I15" s="13">
        <v>19415.46</v>
      </c>
      <c r="J15" s="13">
        <v>3423.72</v>
      </c>
      <c r="K15" s="13">
        <v>3509.51</v>
      </c>
      <c r="L15" s="13">
        <v>36.99</v>
      </c>
      <c r="M15" s="13">
        <v>494.81</v>
      </c>
    </row>
    <row r="16" spans="1:14" s="1" customFormat="1" ht="18.75" customHeight="1">
      <c r="A16" s="9" t="s">
        <v>34</v>
      </c>
      <c r="B16" s="13">
        <v>100403.14</v>
      </c>
      <c r="C16" s="13">
        <v>36885.54</v>
      </c>
      <c r="D16" s="13">
        <v>124.11</v>
      </c>
      <c r="E16" s="13">
        <v>5540.8</v>
      </c>
      <c r="F16" s="13">
        <v>163.92</v>
      </c>
      <c r="G16" s="13">
        <v>115.4</v>
      </c>
      <c r="H16" s="13">
        <v>2570.4899999999998</v>
      </c>
      <c r="I16" s="13">
        <v>19191.11</v>
      </c>
      <c r="J16" s="13">
        <v>840.78</v>
      </c>
      <c r="K16" s="13">
        <v>10145.540000000001</v>
      </c>
      <c r="L16" s="13">
        <v>0</v>
      </c>
      <c r="M16" s="13">
        <v>810.47</v>
      </c>
    </row>
    <row r="17" spans="1:14" s="1" customFormat="1" ht="21">
      <c r="A17" s="14" t="s">
        <v>37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4" s="18" customFormat="1" ht="23.25">
      <c r="A18" s="7" t="s">
        <v>32</v>
      </c>
      <c r="B18" s="15">
        <v>100.00000002582939</v>
      </c>
      <c r="C18" s="16">
        <v>29.455071093604111</v>
      </c>
      <c r="D18" s="16">
        <v>0.12780041407523232</v>
      </c>
      <c r="E18" s="16">
        <v>16.174597202301147</v>
      </c>
      <c r="F18" s="16">
        <v>0.27573826511358523</v>
      </c>
      <c r="G18" s="16">
        <v>0.19311723345512025</v>
      </c>
      <c r="H18" s="16">
        <v>6.1859211537421137</v>
      </c>
      <c r="I18" s="16">
        <v>17.174720944144756</v>
      </c>
      <c r="J18" s="16">
        <v>3.9617722325469513</v>
      </c>
      <c r="K18" s="16">
        <v>7.4351711505572222</v>
      </c>
      <c r="L18" s="16">
        <v>0.67498611604963843</v>
      </c>
      <c r="M18" s="16">
        <v>1.305759927496476</v>
      </c>
      <c r="N18" s="17"/>
    </row>
    <row r="19" spans="1:14">
      <c r="A19" s="9" t="s">
        <v>33</v>
      </c>
      <c r="B19" s="19">
        <v>99.999999999999986</v>
      </c>
      <c r="C19" s="20">
        <v>32.234835956930958</v>
      </c>
      <c r="D19" s="20">
        <v>0.20663958906135346</v>
      </c>
      <c r="E19" s="20">
        <v>15.234547588635641</v>
      </c>
      <c r="F19" s="20">
        <v>0.42520228833479079</v>
      </c>
      <c r="G19" s="20">
        <v>0.25763857386060546</v>
      </c>
      <c r="H19" s="20">
        <v>9.6604571266891508</v>
      </c>
      <c r="I19" s="20">
        <v>15.456517282003848</v>
      </c>
      <c r="J19" s="20">
        <v>6.1093312951200094</v>
      </c>
      <c r="K19" s="20">
        <v>4.6553762805894516</v>
      </c>
      <c r="L19" s="20">
        <v>0.82001699099531289</v>
      </c>
      <c r="M19" s="20">
        <v>0.95923426095359776</v>
      </c>
      <c r="N19" s="17"/>
    </row>
    <row r="20" spans="1:14">
      <c r="A20" s="9" t="s">
        <v>34</v>
      </c>
      <c r="B20" s="19">
        <v>99.999999944131901</v>
      </c>
      <c r="C20" s="20">
        <v>26.222297057900274</v>
      </c>
      <c r="D20" s="20">
        <v>3.6113077043993518E-2</v>
      </c>
      <c r="E20" s="20">
        <v>17.267843621602317</v>
      </c>
      <c r="F20" s="20">
        <v>0.10191657971999735</v>
      </c>
      <c r="G20" s="20">
        <v>0.11808106159631487</v>
      </c>
      <c r="H20" s="20">
        <v>2.145151436975806</v>
      </c>
      <c r="I20" s="20">
        <v>19.172934627719641</v>
      </c>
      <c r="J20" s="20">
        <v>1.4642325056371994</v>
      </c>
      <c r="K20" s="20">
        <v>10.667980082985947</v>
      </c>
      <c r="L20" s="20">
        <v>0.50631997871354284</v>
      </c>
      <c r="M20" s="20">
        <v>1.7087577465868544</v>
      </c>
      <c r="N20" s="17"/>
    </row>
    <row r="21" spans="1:14" s="18" customFormat="1" ht="23.25">
      <c r="A21" s="7" t="s">
        <v>35</v>
      </c>
      <c r="B21" s="15">
        <v>100.00000022243798</v>
      </c>
      <c r="C21" s="16">
        <v>47.911944584052392</v>
      </c>
      <c r="D21" s="16">
        <v>7.8442309257565263E-2</v>
      </c>
      <c r="E21" s="16">
        <v>7.4322837920087732</v>
      </c>
      <c r="F21" s="16">
        <v>0.25532332376579009</v>
      </c>
      <c r="G21" s="16">
        <v>0.21676258750372357</v>
      </c>
      <c r="H21" s="16">
        <v>6.8417160675194166</v>
      </c>
      <c r="I21" s="16">
        <v>15.22221749529154</v>
      </c>
      <c r="J21" s="16">
        <v>1.2561045003760274</v>
      </c>
      <c r="K21" s="16">
        <v>4.7590808534735807</v>
      </c>
      <c r="L21" s="16">
        <v>0.19987209304463313</v>
      </c>
      <c r="M21" s="16">
        <v>0.6090393081200941</v>
      </c>
      <c r="N21" s="17"/>
    </row>
    <row r="22" spans="1:14">
      <c r="A22" s="9" t="s">
        <v>33</v>
      </c>
      <c r="B22" s="19">
        <v>99.999999597530731</v>
      </c>
      <c r="C22" s="20">
        <v>50.365930414093555</v>
      </c>
      <c r="D22" s="20">
        <v>0.13430963771020238</v>
      </c>
      <c r="E22" s="20">
        <v>6.3724740093933239</v>
      </c>
      <c r="F22" s="20">
        <v>0.40048169859331811</v>
      </c>
      <c r="G22" s="20">
        <v>0.26072765751938276</v>
      </c>
      <c r="H22" s="20">
        <v>10.942581655903199</v>
      </c>
      <c r="I22" s="20">
        <v>13.4685729165924</v>
      </c>
      <c r="J22" s="20">
        <v>1.8722344284786419</v>
      </c>
      <c r="K22" s="20">
        <v>2.6124104734978588</v>
      </c>
      <c r="L22" s="20">
        <v>0.19610356557990924</v>
      </c>
      <c r="M22" s="20">
        <v>0.41590834660158893</v>
      </c>
      <c r="N22" s="17"/>
    </row>
    <row r="23" spans="1:14">
      <c r="A23" s="9" t="s">
        <v>34</v>
      </c>
      <c r="B23" s="19">
        <v>99.999999999999986</v>
      </c>
      <c r="C23" s="20">
        <v>44.879918383410235</v>
      </c>
      <c r="D23" s="20">
        <v>9.4153403343438385E-3</v>
      </c>
      <c r="E23" s="20">
        <v>8.7417335000101524</v>
      </c>
      <c r="F23" s="20">
        <v>7.5972656646282721E-2</v>
      </c>
      <c r="G23" s="20">
        <v>0.16244147343343177</v>
      </c>
      <c r="H23" s="20">
        <v>1.7748846428116301</v>
      </c>
      <c r="I23" s="20">
        <v>17.38893616753808</v>
      </c>
      <c r="J23" s="20">
        <v>0.49484391268784045</v>
      </c>
      <c r="K23" s="20">
        <v>7.4114026991832436</v>
      </c>
      <c r="L23" s="20">
        <v>0.20452805467338059</v>
      </c>
      <c r="M23" s="20">
        <v>0.84766258308395115</v>
      </c>
      <c r="N23" s="17"/>
    </row>
    <row r="24" spans="1:14" s="18" customFormat="1" ht="23.25">
      <c r="A24" s="7" t="s">
        <v>36</v>
      </c>
      <c r="B24" s="15">
        <v>100.00000908057909</v>
      </c>
      <c r="C24" s="16">
        <v>41.334169533594668</v>
      </c>
      <c r="D24" s="16">
        <v>0.35520047262598137</v>
      </c>
      <c r="E24" s="16">
        <v>5.1755623273469764</v>
      </c>
      <c r="F24" s="16">
        <v>0.18063087958984114</v>
      </c>
      <c r="G24" s="16">
        <v>5.2394941445474734E-2</v>
      </c>
      <c r="H24" s="16">
        <v>8.510654720196257</v>
      </c>
      <c r="I24" s="16">
        <v>17.528500646105904</v>
      </c>
      <c r="J24" s="16">
        <v>1.9362110203088516</v>
      </c>
      <c r="K24" s="16">
        <v>6.1997880865253876</v>
      </c>
      <c r="L24" s="16">
        <v>1.6794531057782586E-2</v>
      </c>
      <c r="M24" s="16">
        <v>0.59263491481758457</v>
      </c>
      <c r="N24" s="17"/>
    </row>
    <row r="25" spans="1:14">
      <c r="A25" s="9" t="s">
        <v>33</v>
      </c>
      <c r="B25" s="19">
        <v>100.00000834396286</v>
      </c>
      <c r="C25" s="20">
        <v>45.185137099236336</v>
      </c>
      <c r="D25" s="20">
        <v>0.5492163224934965</v>
      </c>
      <c r="E25" s="20">
        <v>4.888218850130162</v>
      </c>
      <c r="F25" s="20">
        <v>0.19518197890929884</v>
      </c>
      <c r="G25" s="20">
        <v>0</v>
      </c>
      <c r="H25" s="20">
        <v>13.495734107274826</v>
      </c>
      <c r="I25" s="20">
        <v>16.200187689100272</v>
      </c>
      <c r="J25" s="20">
        <v>2.8567392477400166</v>
      </c>
      <c r="K25" s="20">
        <v>2.9283221050015964</v>
      </c>
      <c r="L25" s="20">
        <v>3.086431856983142E-2</v>
      </c>
      <c r="M25" s="20">
        <v>0.4128676256160661</v>
      </c>
      <c r="N25" s="17"/>
    </row>
    <row r="26" spans="1:14">
      <c r="A26" s="22" t="s">
        <v>34</v>
      </c>
      <c r="B26" s="23">
        <v>99.999990040152127</v>
      </c>
      <c r="C26" s="24">
        <v>36.737436697696907</v>
      </c>
      <c r="D26" s="24">
        <v>0.12361167190587864</v>
      </c>
      <c r="E26" s="24">
        <v>5.5185525074215809</v>
      </c>
      <c r="F26" s="24">
        <v>0.16326182627356076</v>
      </c>
      <c r="G26" s="24">
        <v>0.11493664441171861</v>
      </c>
      <c r="H26" s="24">
        <v>2.5601689349556196</v>
      </c>
      <c r="I26" s="24">
        <v>19.114053604299627</v>
      </c>
      <c r="J26" s="24">
        <v>0.83740408915498055</v>
      </c>
      <c r="K26" s="24">
        <v>10.104803495189495</v>
      </c>
      <c r="L26" s="24">
        <v>0</v>
      </c>
      <c r="M26" s="24">
        <v>0.80721579026313328</v>
      </c>
      <c r="N26" s="17"/>
    </row>
    <row r="27" spans="1:14" s="26" customFormat="1" ht="23.25">
      <c r="A27" s="25" t="s">
        <v>38</v>
      </c>
      <c r="B27" s="26" t="s">
        <v>39</v>
      </c>
      <c r="C27" s="27"/>
      <c r="D27" s="27"/>
      <c r="E27" s="27"/>
      <c r="N27" s="17"/>
    </row>
    <row r="28" spans="1:14" s="26" customFormat="1" ht="17.25" customHeight="1">
      <c r="B28" s="28"/>
    </row>
    <row r="29" spans="1:14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14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4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14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2:16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2:16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2:16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P35" s="21" t="s">
        <v>40</v>
      </c>
    </row>
    <row r="36" spans="2:16">
      <c r="B36" s="30"/>
      <c r="C36" s="30"/>
      <c r="D36" s="31"/>
      <c r="E36" s="30"/>
      <c r="F36" s="30"/>
      <c r="G36" s="30"/>
      <c r="H36" s="30"/>
      <c r="I36" s="30"/>
      <c r="J36" s="30"/>
      <c r="K36" s="30"/>
      <c r="L36" s="31"/>
      <c r="M36" s="30"/>
    </row>
    <row r="37" spans="2:16">
      <c r="B37" s="29"/>
      <c r="C37" s="29"/>
      <c r="D37" s="32"/>
      <c r="E37" s="29"/>
      <c r="F37" s="29"/>
      <c r="G37" s="29"/>
      <c r="H37" s="29"/>
      <c r="I37" s="29"/>
      <c r="J37" s="29"/>
      <c r="K37" s="29"/>
      <c r="L37" s="32"/>
      <c r="M37" s="29"/>
    </row>
    <row r="38" spans="2:16">
      <c r="B38" s="29"/>
      <c r="C38" s="29"/>
      <c r="D38" s="32"/>
      <c r="E38" s="29"/>
      <c r="F38" s="29"/>
      <c r="G38" s="29"/>
      <c r="H38" s="29"/>
      <c r="I38" s="29"/>
      <c r="J38" s="29"/>
      <c r="K38" s="29"/>
      <c r="L38" s="32"/>
      <c r="M38" s="29"/>
    </row>
    <row r="39" spans="2:16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2:16"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spans="2:16">
      <c r="B41" s="30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  <row r="42" spans="2:16">
      <c r="B42" s="30"/>
      <c r="C42" s="30"/>
      <c r="D42" s="31"/>
      <c r="E42" s="30"/>
      <c r="F42" s="30"/>
      <c r="G42" s="30"/>
      <c r="H42" s="30"/>
      <c r="I42" s="30"/>
      <c r="J42" s="30"/>
      <c r="K42" s="30"/>
      <c r="L42" s="31"/>
      <c r="M42" s="30"/>
    </row>
    <row r="43" spans="2:16">
      <c r="B43" s="30"/>
      <c r="C43" s="29"/>
      <c r="D43" s="31"/>
      <c r="E43" s="29"/>
      <c r="F43" s="29"/>
      <c r="G43" s="29"/>
      <c r="H43" s="29"/>
      <c r="I43" s="29"/>
      <c r="J43" s="29"/>
      <c r="K43" s="29"/>
      <c r="L43" s="31"/>
      <c r="M43" s="29"/>
    </row>
    <row r="44" spans="2:16">
      <c r="B44" s="30"/>
      <c r="C44" s="29"/>
      <c r="D44" s="31"/>
      <c r="E44" s="29"/>
      <c r="F44" s="29"/>
      <c r="G44" s="29"/>
      <c r="H44" s="29"/>
      <c r="I44" s="29"/>
      <c r="J44" s="29"/>
      <c r="K44" s="29"/>
      <c r="L44" s="31"/>
      <c r="M44" s="29"/>
    </row>
  </sheetData>
  <mergeCells count="1">
    <mergeCell ref="A17:M17"/>
  </mergeCells>
  <pageMargins left="0.78740157480314965" right="0.70866141732283472" top="0.98425196850393704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BAC5-DD16-4174-AFE3-D19A5246BF77}">
  <dimension ref="A1:AB42"/>
  <sheetViews>
    <sheetView tabSelected="1" topLeftCell="A7" zoomScale="86" zoomScaleNormal="86" zoomScaleSheetLayoutView="100" workbookViewId="0">
      <selection activeCell="U21" sqref="U21"/>
    </sheetView>
  </sheetViews>
  <sheetFormatPr defaultColWidth="9.140625" defaultRowHeight="24"/>
  <cols>
    <col min="1" max="1" width="21.42578125" style="21" customWidth="1"/>
    <col min="2" max="2" width="11.42578125" style="21" hidden="1" customWidth="1"/>
    <col min="3" max="3" width="11.28515625" style="21" hidden="1" customWidth="1"/>
    <col min="4" max="4" width="10.42578125" style="21" hidden="1" customWidth="1"/>
    <col min="5" max="5" width="8.7109375" style="21" hidden="1" customWidth="1"/>
    <col min="6" max="6" width="9.28515625" style="21" hidden="1" customWidth="1"/>
    <col min="7" max="7" width="10.140625" style="21" hidden="1" customWidth="1"/>
    <col min="8" max="8" width="10.42578125" style="21" hidden="1" customWidth="1"/>
    <col min="9" max="10" width="10.140625" style="21" hidden="1" customWidth="1"/>
    <col min="11" max="11" width="11.28515625" style="21" hidden="1" customWidth="1"/>
    <col min="12" max="12" width="12.5703125" style="21" hidden="1" customWidth="1"/>
    <col min="13" max="13" width="3.7109375" style="21" hidden="1" customWidth="1"/>
    <col min="14" max="14" width="2.42578125" style="1" hidden="1" customWidth="1"/>
    <col min="15" max="15" width="14.28515625" style="1" customWidth="1"/>
    <col min="16" max="19" width="12.7109375" style="21" customWidth="1"/>
    <col min="20" max="20" width="14.5703125" style="21" customWidth="1"/>
    <col min="21" max="25" width="12.7109375" style="21" customWidth="1"/>
    <col min="26" max="26" width="11.7109375" style="1" customWidth="1"/>
    <col min="27" max="27" width="5.28515625" style="1" customWidth="1"/>
    <col min="28" max="16384" width="9.140625" style="21"/>
  </cols>
  <sheetData>
    <row r="1" spans="1:27" s="1" customFormat="1" ht="21">
      <c r="A1" s="2" t="s">
        <v>0</v>
      </c>
      <c r="N1" s="33">
        <v>26</v>
      </c>
    </row>
    <row r="2" spans="1:27" s="1" customFormat="1" ht="21">
      <c r="A2" s="3" t="s">
        <v>41</v>
      </c>
    </row>
    <row r="3" spans="1:27" s="1" customFormat="1" ht="5.0999999999999996" customHeight="1">
      <c r="A3" s="2"/>
    </row>
    <row r="4" spans="1:27" s="5" customFormat="1" ht="21">
      <c r="A4" s="4"/>
      <c r="B4" s="4"/>
      <c r="C4" s="4" t="s">
        <v>2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O4" s="4" t="s">
        <v>10</v>
      </c>
      <c r="P4" s="4" t="s">
        <v>10</v>
      </c>
      <c r="Q4" s="4" t="s">
        <v>42</v>
      </c>
      <c r="R4" s="4" t="s">
        <v>42</v>
      </c>
      <c r="S4" s="4" t="s">
        <v>43</v>
      </c>
      <c r="T4" s="4" t="s">
        <v>44</v>
      </c>
      <c r="U4" s="4" t="s">
        <v>45</v>
      </c>
      <c r="V4" s="4" t="s">
        <v>10</v>
      </c>
      <c r="W4" s="4" t="s">
        <v>46</v>
      </c>
      <c r="X4" s="4" t="s">
        <v>47</v>
      </c>
      <c r="Y4" s="4" t="s">
        <v>48</v>
      </c>
    </row>
    <row r="5" spans="1:27" s="5" customFormat="1" ht="21">
      <c r="A5" s="5" t="s">
        <v>13</v>
      </c>
      <c r="B5" s="5" t="s">
        <v>14</v>
      </c>
      <c r="C5" s="5" t="s">
        <v>15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N5" s="5" t="s">
        <v>14</v>
      </c>
      <c r="O5" s="5" t="s">
        <v>49</v>
      </c>
      <c r="P5" s="5" t="s">
        <v>50</v>
      </c>
      <c r="Q5" s="5" t="s">
        <v>23</v>
      </c>
      <c r="R5" s="5" t="s">
        <v>51</v>
      </c>
      <c r="T5" s="5" t="s">
        <v>52</v>
      </c>
      <c r="U5" s="5" t="s">
        <v>53</v>
      </c>
      <c r="V5" s="5" t="s">
        <v>54</v>
      </c>
      <c r="W5" s="5" t="s">
        <v>55</v>
      </c>
      <c r="X5" s="5" t="s">
        <v>56</v>
      </c>
    </row>
    <row r="6" spans="1:27" s="5" customFormat="1" ht="21">
      <c r="A6" s="6"/>
      <c r="B6" s="6"/>
      <c r="C6" s="6" t="s">
        <v>25</v>
      </c>
      <c r="D6" s="6"/>
      <c r="E6" s="6" t="s">
        <v>27</v>
      </c>
      <c r="F6" s="6" t="s">
        <v>28</v>
      </c>
      <c r="G6" s="6"/>
      <c r="H6" s="6"/>
      <c r="I6" s="6"/>
      <c r="J6" s="6" t="s">
        <v>29</v>
      </c>
      <c r="K6" s="6" t="s">
        <v>30</v>
      </c>
      <c r="L6" s="5" t="s">
        <v>31</v>
      </c>
      <c r="O6" s="6"/>
      <c r="P6" s="6" t="s">
        <v>57</v>
      </c>
      <c r="Q6" s="6" t="s">
        <v>58</v>
      </c>
      <c r="R6" s="6" t="s">
        <v>59</v>
      </c>
      <c r="S6" s="6"/>
      <c r="T6" s="6"/>
      <c r="U6" s="6" t="s">
        <v>60</v>
      </c>
      <c r="V6" s="6" t="s">
        <v>61</v>
      </c>
      <c r="W6" s="6" t="s">
        <v>62</v>
      </c>
      <c r="X6" s="6" t="s">
        <v>63</v>
      </c>
      <c r="Y6" s="6"/>
    </row>
    <row r="7" spans="1:27" s="2" customFormat="1" ht="18.75" customHeight="1">
      <c r="A7" s="7" t="s">
        <v>32</v>
      </c>
      <c r="B7" s="34">
        <v>263570.06</v>
      </c>
      <c r="C7" s="34">
        <v>352511.67</v>
      </c>
      <c r="D7" s="34">
        <v>1684714.7</v>
      </c>
      <c r="E7" s="34">
        <v>1047556.73</v>
      </c>
      <c r="F7" s="34">
        <v>731585.79</v>
      </c>
      <c r="G7" s="34">
        <v>211523.38</v>
      </c>
      <c r="H7" s="34">
        <v>887988.15</v>
      </c>
      <c r="I7" s="34">
        <v>207760.38</v>
      </c>
      <c r="J7" s="34">
        <v>3616.47</v>
      </c>
      <c r="K7" s="34">
        <v>45932.07</v>
      </c>
      <c r="L7" s="34">
        <v>514977.39</v>
      </c>
      <c r="M7" s="35"/>
      <c r="N7" s="36">
        <v>37821800.520000003</v>
      </c>
      <c r="O7" s="8">
        <v>380396.16</v>
      </c>
      <c r="P7" s="8">
        <v>410963.88</v>
      </c>
      <c r="Q7" s="8">
        <v>548361.14</v>
      </c>
      <c r="R7" s="8">
        <v>1788390.3999999999</v>
      </c>
      <c r="S7" s="8">
        <v>1110960.1599999999</v>
      </c>
      <c r="T7" s="8">
        <v>806503.37</v>
      </c>
      <c r="U7" s="8">
        <v>263040.69</v>
      </c>
      <c r="V7" s="8">
        <v>1010745.92</v>
      </c>
      <c r="W7" s="8">
        <v>243403.81</v>
      </c>
      <c r="X7" s="8">
        <v>2121.61</v>
      </c>
      <c r="Y7" s="37">
        <v>30449</v>
      </c>
      <c r="Z7" s="5"/>
      <c r="AA7" s="5"/>
    </row>
    <row r="8" spans="1:27" s="2" customFormat="1" ht="18.75" customHeight="1">
      <c r="A8" s="9" t="s">
        <v>33</v>
      </c>
      <c r="B8" s="38">
        <v>123540.12</v>
      </c>
      <c r="C8" s="38">
        <v>168266.53</v>
      </c>
      <c r="D8" s="38">
        <v>977007.7</v>
      </c>
      <c r="E8" s="38">
        <v>334642.40999999997</v>
      </c>
      <c r="F8" s="38">
        <v>174515.39</v>
      </c>
      <c r="G8" s="38">
        <v>112832.34</v>
      </c>
      <c r="H8" s="38">
        <v>440922.12</v>
      </c>
      <c r="I8" s="38">
        <v>30551.1</v>
      </c>
      <c r="J8" s="38">
        <v>1888.2</v>
      </c>
      <c r="K8" s="38">
        <v>23535.31</v>
      </c>
      <c r="L8" s="38">
        <v>210924.07</v>
      </c>
      <c r="M8" s="39"/>
      <c r="N8" s="40">
        <v>20496283.93</v>
      </c>
      <c r="O8" s="8">
        <v>171467.9</v>
      </c>
      <c r="P8" s="8">
        <v>189178.61</v>
      </c>
      <c r="Q8" s="8">
        <v>289676.07</v>
      </c>
      <c r="R8" s="8">
        <v>1057989.93</v>
      </c>
      <c r="S8" s="8">
        <v>342863.06</v>
      </c>
      <c r="T8" s="8">
        <v>166333.45000000001</v>
      </c>
      <c r="U8" s="8">
        <v>133101.87</v>
      </c>
      <c r="V8" s="8">
        <v>499453.89</v>
      </c>
      <c r="W8" s="8">
        <v>49775.64</v>
      </c>
      <c r="X8" s="8">
        <v>633.22</v>
      </c>
      <c r="Y8" s="37">
        <v>9686.85</v>
      </c>
      <c r="Z8" s="36"/>
    </row>
    <row r="9" spans="1:27" s="2" customFormat="1" ht="18.75" customHeight="1">
      <c r="A9" s="9" t="s">
        <v>34</v>
      </c>
      <c r="B9" s="38">
        <v>140029.94</v>
      </c>
      <c r="C9" s="38">
        <v>184245.14</v>
      </c>
      <c r="D9" s="38">
        <v>707707</v>
      </c>
      <c r="E9" s="38">
        <v>712914.32</v>
      </c>
      <c r="F9" s="38">
        <v>557070.4</v>
      </c>
      <c r="G9" s="38">
        <v>98691.04</v>
      </c>
      <c r="H9" s="38">
        <v>447066.03</v>
      </c>
      <c r="I9" s="38">
        <v>177209.29</v>
      </c>
      <c r="J9" s="38">
        <v>1728.28</v>
      </c>
      <c r="K9" s="38">
        <v>22396.76</v>
      </c>
      <c r="L9" s="38">
        <v>304053.31</v>
      </c>
      <c r="M9" s="39"/>
      <c r="N9" s="40">
        <v>17325516.59</v>
      </c>
      <c r="O9" s="8">
        <v>208928.26</v>
      </c>
      <c r="P9" s="8">
        <v>221785.27</v>
      </c>
      <c r="Q9" s="8">
        <v>258685.07</v>
      </c>
      <c r="R9" s="8">
        <v>730400.47</v>
      </c>
      <c r="S9" s="8">
        <v>768097.09</v>
      </c>
      <c r="T9" s="8">
        <v>640169.92000000004</v>
      </c>
      <c r="U9" s="8">
        <v>129938.82</v>
      </c>
      <c r="V9" s="8">
        <v>511292.03</v>
      </c>
      <c r="W9" s="8">
        <v>193628.17</v>
      </c>
      <c r="X9" s="8">
        <v>1488.39</v>
      </c>
      <c r="Y9" s="37">
        <v>20762.150000000001</v>
      </c>
      <c r="Z9" s="40"/>
      <c r="AA9" s="1"/>
    </row>
    <row r="10" spans="1:27" s="2" customFormat="1" ht="18.75" customHeight="1">
      <c r="A10" s="7" t="s">
        <v>35</v>
      </c>
      <c r="B10" s="34">
        <f>SUM(C10:Y10)</f>
        <v>18177605.359999996</v>
      </c>
      <c r="C10" s="34">
        <v>4173498.75</v>
      </c>
      <c r="D10" s="34">
        <v>780254.84</v>
      </c>
      <c r="E10" s="34">
        <v>11223.58</v>
      </c>
      <c r="F10" s="34">
        <v>14855.85</v>
      </c>
      <c r="G10" s="34">
        <v>654642.06000000006</v>
      </c>
      <c r="H10" s="34">
        <v>1282886.49</v>
      </c>
      <c r="I10" s="34">
        <v>108270.49</v>
      </c>
      <c r="J10" s="34">
        <v>458814.67</v>
      </c>
      <c r="K10" s="34">
        <v>8561.11</v>
      </c>
      <c r="L10" s="34">
        <v>64614.93</v>
      </c>
      <c r="M10" s="34"/>
      <c r="N10" s="36">
        <v>9251761.8200000003</v>
      </c>
      <c r="O10" s="8">
        <v>10550.91</v>
      </c>
      <c r="P10" s="8">
        <v>29713.83</v>
      </c>
      <c r="Q10" s="8">
        <v>34095.08</v>
      </c>
      <c r="R10" s="8">
        <v>418118.24</v>
      </c>
      <c r="S10" s="8">
        <v>287291.44</v>
      </c>
      <c r="T10" s="8">
        <v>199013.81</v>
      </c>
      <c r="U10" s="8">
        <v>71173.2</v>
      </c>
      <c r="V10" s="8">
        <v>278827.17</v>
      </c>
      <c r="W10" s="8">
        <v>39437.089999999997</v>
      </c>
      <c r="X10" s="8">
        <v>0</v>
      </c>
      <c r="Y10" s="37">
        <v>0</v>
      </c>
      <c r="Z10" s="36"/>
    </row>
    <row r="11" spans="1:27" s="2" customFormat="1" ht="18.75" customHeight="1">
      <c r="A11" s="9" t="s">
        <v>33</v>
      </c>
      <c r="B11" s="38">
        <f>SUM(C11:Y11)</f>
        <v>9991384.2599999979</v>
      </c>
      <c r="C11" s="38">
        <v>2442611.5699999998</v>
      </c>
      <c r="D11" s="38">
        <v>352660.23</v>
      </c>
      <c r="E11" s="38">
        <v>9723.68</v>
      </c>
      <c r="F11" s="38">
        <v>9052.89</v>
      </c>
      <c r="G11" s="38">
        <v>572281.92000000004</v>
      </c>
      <c r="H11" s="38">
        <v>612761.54</v>
      </c>
      <c r="I11" s="38">
        <v>95032.28</v>
      </c>
      <c r="J11" s="38">
        <v>139549.79</v>
      </c>
      <c r="K11" s="38">
        <v>4543.1400000000003</v>
      </c>
      <c r="L11" s="38">
        <v>24708.49</v>
      </c>
      <c r="M11" s="38"/>
      <c r="N11" s="40">
        <v>5084520.67</v>
      </c>
      <c r="O11" s="11">
        <v>5658.6</v>
      </c>
      <c r="P11" s="11">
        <v>17470.32</v>
      </c>
      <c r="Q11" s="11">
        <v>16639.68</v>
      </c>
      <c r="R11" s="11">
        <v>257086.44</v>
      </c>
      <c r="S11" s="11">
        <v>96852.06</v>
      </c>
      <c r="T11" s="11">
        <v>43123.54</v>
      </c>
      <c r="U11" s="11">
        <v>31793.74</v>
      </c>
      <c r="V11" s="11">
        <v>165717.99</v>
      </c>
      <c r="W11" s="11">
        <v>9595.69</v>
      </c>
      <c r="X11" s="11">
        <v>0</v>
      </c>
      <c r="Y11" s="41">
        <v>0</v>
      </c>
      <c r="Z11" s="40"/>
      <c r="AA11" s="1"/>
    </row>
    <row r="12" spans="1:27" s="2" customFormat="1" ht="18.75" customHeight="1">
      <c r="A12" s="9" t="s">
        <v>34</v>
      </c>
      <c r="B12" s="38">
        <f>SUM(C12:Y12)</f>
        <v>8186221.1199999982</v>
      </c>
      <c r="C12" s="38">
        <v>1730887.18</v>
      </c>
      <c r="D12" s="38">
        <v>427594.62</v>
      </c>
      <c r="E12" s="38">
        <v>1499.9</v>
      </c>
      <c r="F12" s="38">
        <v>5802.96</v>
      </c>
      <c r="G12" s="38">
        <v>82360.14</v>
      </c>
      <c r="H12" s="38">
        <v>670124.96</v>
      </c>
      <c r="I12" s="38">
        <v>13238.22</v>
      </c>
      <c r="J12" s="38">
        <v>319264.88</v>
      </c>
      <c r="K12" s="38">
        <v>4017.97</v>
      </c>
      <c r="L12" s="38">
        <v>39906.44</v>
      </c>
      <c r="M12" s="38"/>
      <c r="N12" s="40">
        <v>4167241.15</v>
      </c>
      <c r="O12" s="11">
        <v>4892.32</v>
      </c>
      <c r="P12" s="11">
        <v>12243.51</v>
      </c>
      <c r="Q12" s="11">
        <v>17455.39</v>
      </c>
      <c r="R12" s="11">
        <v>161031.79999999999</v>
      </c>
      <c r="S12" s="11">
        <v>190439.38</v>
      </c>
      <c r="T12" s="11">
        <v>155890.26999999999</v>
      </c>
      <c r="U12" s="11">
        <v>39379.46</v>
      </c>
      <c r="V12" s="11">
        <v>113109.18</v>
      </c>
      <c r="W12" s="11">
        <v>29841.39</v>
      </c>
      <c r="X12" s="11">
        <v>0</v>
      </c>
      <c r="Y12" s="41">
        <v>0</v>
      </c>
      <c r="Z12" s="40"/>
      <c r="AA12" s="1"/>
    </row>
    <row r="13" spans="1:27" s="2" customFormat="1" ht="18.75" customHeight="1">
      <c r="A13" s="7" t="s">
        <v>36</v>
      </c>
      <c r="B13" s="42">
        <v>202014</v>
      </c>
      <c r="C13" s="42">
        <v>79986</v>
      </c>
      <c r="D13" s="42">
        <v>16216</v>
      </c>
      <c r="E13" s="42">
        <v>560</v>
      </c>
      <c r="F13" s="42">
        <v>342</v>
      </c>
      <c r="G13" s="42">
        <v>21038</v>
      </c>
      <c r="H13" s="42">
        <v>30822</v>
      </c>
      <c r="I13" s="42">
        <v>4218</v>
      </c>
      <c r="J13" s="42">
        <v>13226</v>
      </c>
      <c r="K13" s="42" t="s">
        <v>64</v>
      </c>
      <c r="L13" s="42">
        <v>2348</v>
      </c>
      <c r="M13" s="42"/>
      <c r="N13" s="43">
        <v>198492.27</v>
      </c>
      <c r="O13" s="12">
        <v>118.24</v>
      </c>
      <c r="P13" s="12">
        <v>763.8</v>
      </c>
      <c r="Q13" s="12">
        <v>171.83</v>
      </c>
      <c r="R13" s="12">
        <v>14972.05</v>
      </c>
      <c r="S13" s="12">
        <v>7227.53</v>
      </c>
      <c r="T13" s="12">
        <v>5333.99</v>
      </c>
      <c r="U13" s="12">
        <v>654.29999999999995</v>
      </c>
      <c r="V13" s="12">
        <v>10117.64</v>
      </c>
      <c r="W13" s="12">
        <v>544.39</v>
      </c>
      <c r="X13" s="12">
        <v>0</v>
      </c>
      <c r="Y13" s="37">
        <v>0</v>
      </c>
      <c r="Z13" s="36"/>
    </row>
    <row r="14" spans="1:27" s="1" customFormat="1" ht="18.75" customHeight="1">
      <c r="A14" s="9" t="s">
        <v>33</v>
      </c>
      <c r="B14" s="44">
        <v>111477</v>
      </c>
      <c r="C14" s="44">
        <v>48929</v>
      </c>
      <c r="D14" s="44">
        <v>7657</v>
      </c>
      <c r="E14" s="44">
        <v>560</v>
      </c>
      <c r="F14" s="44">
        <v>233</v>
      </c>
      <c r="G14" s="44">
        <v>16896</v>
      </c>
      <c r="H14" s="44">
        <v>13895</v>
      </c>
      <c r="I14" s="44">
        <v>3472</v>
      </c>
      <c r="J14" s="44">
        <v>4001</v>
      </c>
      <c r="K14" s="44" t="s">
        <v>64</v>
      </c>
      <c r="L14" s="44">
        <v>700</v>
      </c>
      <c r="M14" s="44"/>
      <c r="N14" s="45">
        <v>110323.66</v>
      </c>
      <c r="O14" s="46">
        <v>41.85</v>
      </c>
      <c r="P14" s="46">
        <v>0</v>
      </c>
      <c r="Q14" s="46">
        <v>129.15</v>
      </c>
      <c r="R14" s="46">
        <v>7779.14</v>
      </c>
      <c r="S14" s="46">
        <v>1629.92</v>
      </c>
      <c r="T14" s="46">
        <v>1320.04</v>
      </c>
      <c r="U14" s="46">
        <v>391.16</v>
      </c>
      <c r="V14" s="46">
        <v>4279.1099999999997</v>
      </c>
      <c r="W14" s="46">
        <v>318.41000000000003</v>
      </c>
      <c r="X14" s="46">
        <v>0</v>
      </c>
      <c r="Y14" s="41">
        <v>0</v>
      </c>
      <c r="Z14" s="36"/>
    </row>
    <row r="15" spans="1:27" s="1" customFormat="1" ht="18.75" customHeight="1">
      <c r="A15" s="22" t="s">
        <v>34</v>
      </c>
      <c r="B15" s="47">
        <v>90537</v>
      </c>
      <c r="C15" s="47">
        <v>31057</v>
      </c>
      <c r="D15" s="47">
        <v>8559</v>
      </c>
      <c r="E15" s="48" t="s">
        <v>64</v>
      </c>
      <c r="F15" s="47">
        <v>109</v>
      </c>
      <c r="G15" s="47">
        <v>4142</v>
      </c>
      <c r="H15" s="47">
        <v>16927</v>
      </c>
      <c r="I15" s="47">
        <v>746</v>
      </c>
      <c r="J15" s="47">
        <v>9225</v>
      </c>
      <c r="K15" s="48" t="s">
        <v>64</v>
      </c>
      <c r="L15" s="47">
        <v>1648</v>
      </c>
      <c r="M15" s="48"/>
      <c r="N15" s="49">
        <v>88168</v>
      </c>
      <c r="O15" s="50">
        <v>76.38</v>
      </c>
      <c r="P15" s="50">
        <v>763.8</v>
      </c>
      <c r="Q15" s="50">
        <v>42.68</v>
      </c>
      <c r="R15" s="50">
        <v>7192.91</v>
      </c>
      <c r="S15" s="50">
        <v>5597.61</v>
      </c>
      <c r="T15" s="50">
        <v>4013.94</v>
      </c>
      <c r="U15" s="50">
        <v>263.14</v>
      </c>
      <c r="V15" s="50">
        <v>5838.53</v>
      </c>
      <c r="W15" s="50">
        <v>225.98</v>
      </c>
      <c r="X15" s="50">
        <v>0</v>
      </c>
      <c r="Y15" s="51">
        <v>0</v>
      </c>
      <c r="Z15" s="36"/>
    </row>
    <row r="16" spans="1:27" s="1" customFormat="1" ht="21" customHeight="1">
      <c r="A16" s="52" t="s">
        <v>37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40"/>
    </row>
    <row r="17" spans="1:28" s="18" customFormat="1" ht="23.25">
      <c r="A17" s="7" t="s">
        <v>32</v>
      </c>
      <c r="B17" s="53">
        <f>SUM(C17:L17,O17:Y17)</f>
        <v>2175.1585886399953</v>
      </c>
      <c r="C17" s="54">
        <f>C7/$B$7*100</f>
        <v>133.7449594995729</v>
      </c>
      <c r="D17" s="54">
        <f t="shared" ref="D17:L17" si="0">D7/$B$7*100</f>
        <v>639.19046799169826</v>
      </c>
      <c r="E17" s="54">
        <f t="shared" si="0"/>
        <v>397.4490615512247</v>
      </c>
      <c r="F17" s="54">
        <f t="shared" si="0"/>
        <v>277.56786563693925</v>
      </c>
      <c r="G17" s="54">
        <f t="shared" si="0"/>
        <v>80.253189607347664</v>
      </c>
      <c r="H17" s="54">
        <f t="shared" si="0"/>
        <v>336.90782253492677</v>
      </c>
      <c r="I17" s="54">
        <f t="shared" si="0"/>
        <v>78.825485717156198</v>
      </c>
      <c r="J17" s="54">
        <f t="shared" si="0"/>
        <v>1.3721095635824492</v>
      </c>
      <c r="K17" s="54">
        <f t="shared" si="0"/>
        <v>17.426892113618671</v>
      </c>
      <c r="L17" s="54">
        <f t="shared" si="0"/>
        <v>195.3853901311856</v>
      </c>
      <c r="M17" s="54"/>
      <c r="N17" s="54"/>
      <c r="O17" s="54">
        <v>0.9825396940628659</v>
      </c>
      <c r="P17" s="54">
        <v>1.0614942194108594</v>
      </c>
      <c r="Q17" s="54">
        <v>1.4163828224016888</v>
      </c>
      <c r="R17" s="54">
        <v>4.6193015105120052</v>
      </c>
      <c r="S17" s="54">
        <v>2.8695412059954353</v>
      </c>
      <c r="T17" s="54">
        <v>2.083148195871563</v>
      </c>
      <c r="U17" s="54">
        <v>0.67941779191116225</v>
      </c>
      <c r="V17" s="54">
        <v>2.6106940380578236</v>
      </c>
      <c r="W17" s="54">
        <v>0.62869694849479008</v>
      </c>
      <c r="X17" s="54">
        <v>5.4799870753708896E-3</v>
      </c>
      <c r="Y17" s="54">
        <v>7.8647878949462069E-2</v>
      </c>
      <c r="Z17" s="55"/>
      <c r="AA17" s="1"/>
      <c r="AB17" s="56"/>
    </row>
    <row r="18" spans="1:28">
      <c r="A18" s="9" t="s">
        <v>33</v>
      </c>
      <c r="B18" s="57">
        <v>100</v>
      </c>
      <c r="C18" s="58">
        <f>C8/$B$8*100</f>
        <v>136.20395544378621</v>
      </c>
      <c r="D18" s="58">
        <f t="shared" ref="D18:L18" si="1">D8/$B$8*100</f>
        <v>790.8424404962534</v>
      </c>
      <c r="E18" s="58">
        <f t="shared" si="1"/>
        <v>270.87751736035221</v>
      </c>
      <c r="F18" s="58">
        <f t="shared" si="1"/>
        <v>141.26211792573943</v>
      </c>
      <c r="G18" s="58">
        <f t="shared" si="1"/>
        <v>91.332548487082576</v>
      </c>
      <c r="H18" s="58">
        <f t="shared" si="1"/>
        <v>356.90601563281626</v>
      </c>
      <c r="I18" s="58">
        <f t="shared" si="1"/>
        <v>24.729699145508359</v>
      </c>
      <c r="J18" s="58">
        <f t="shared" si="1"/>
        <v>1.5284103657985764</v>
      </c>
      <c r="K18" s="58">
        <f t="shared" si="1"/>
        <v>19.050742382312727</v>
      </c>
      <c r="L18" s="58">
        <f t="shared" si="1"/>
        <v>170.73325653237183</v>
      </c>
      <c r="M18" s="58"/>
      <c r="N18" s="58"/>
      <c r="O18" s="58">
        <v>0.82371952276821692</v>
      </c>
      <c r="P18" s="58">
        <v>0.90880050637556442</v>
      </c>
      <c r="Q18" s="58">
        <v>1.3915831134443977</v>
      </c>
      <c r="R18" s="58">
        <v>5.0825079226676202</v>
      </c>
      <c r="S18" s="58">
        <v>1.6470896077811097</v>
      </c>
      <c r="T18" s="58">
        <v>0.79905399234720376</v>
      </c>
      <c r="U18" s="58">
        <v>0.63941185980558024</v>
      </c>
      <c r="V18" s="58">
        <v>2.3993407507500213</v>
      </c>
      <c r="W18" s="58">
        <v>0.23911861302484358</v>
      </c>
      <c r="X18" s="58">
        <v>3.0419435719880538E-3</v>
      </c>
      <c r="Y18" s="58">
        <v>4.6534934288734529E-2</v>
      </c>
      <c r="Z18" s="55"/>
      <c r="AB18" s="56"/>
    </row>
    <row r="19" spans="1:28">
      <c r="A19" s="9" t="s">
        <v>34</v>
      </c>
      <c r="B19" s="57">
        <v>100</v>
      </c>
      <c r="C19" s="58">
        <f>C9/$B$9*100</f>
        <v>131.57553306100112</v>
      </c>
      <c r="D19" s="58">
        <f t="shared" ref="D19:L19" si="2">D9/$B$9*100</f>
        <v>505.39691725926616</v>
      </c>
      <c r="E19" s="58">
        <f t="shared" si="2"/>
        <v>509.11563627035753</v>
      </c>
      <c r="F19" s="58">
        <f t="shared" si="2"/>
        <v>397.82235141998916</v>
      </c>
      <c r="G19" s="58">
        <f t="shared" si="2"/>
        <v>70.478527663441113</v>
      </c>
      <c r="H19" s="58">
        <f t="shared" si="2"/>
        <v>319.2646015559244</v>
      </c>
      <c r="I19" s="58">
        <f t="shared" si="2"/>
        <v>126.55100045033227</v>
      </c>
      <c r="J19" s="58">
        <f t="shared" si="2"/>
        <v>1.2342217671449405</v>
      </c>
      <c r="K19" s="58">
        <f t="shared" si="2"/>
        <v>15.994265226422291</v>
      </c>
      <c r="L19" s="58">
        <f t="shared" si="2"/>
        <v>217.13449995051059</v>
      </c>
      <c r="M19" s="58"/>
      <c r="N19" s="58"/>
      <c r="O19" s="58">
        <v>1.1672422683276906</v>
      </c>
      <c r="P19" s="58">
        <v>1.2390719265860413</v>
      </c>
      <c r="Q19" s="58">
        <v>1.4452240586759659</v>
      </c>
      <c r="R19" s="58">
        <v>4.0806078669798493</v>
      </c>
      <c r="S19" s="58">
        <v>4.2912116801599671</v>
      </c>
      <c r="T19" s="58">
        <v>3.5765070246406889</v>
      </c>
      <c r="U19" s="58">
        <v>0.72594335969975299</v>
      </c>
      <c r="V19" s="58">
        <v>2.8564908781371643</v>
      </c>
      <c r="W19" s="58">
        <v>1.0817635889129587</v>
      </c>
      <c r="X19" s="58">
        <v>8.3153505406891905E-3</v>
      </c>
      <c r="Y19" s="58">
        <v>0.11599416498926361</v>
      </c>
      <c r="Z19" s="55"/>
      <c r="AA19" s="2"/>
      <c r="AB19" s="56"/>
    </row>
    <row r="20" spans="1:28" s="18" customFormat="1" ht="23.25">
      <c r="A20" s="7" t="s">
        <v>35</v>
      </c>
      <c r="B20" s="53">
        <v>100</v>
      </c>
      <c r="C20" s="54">
        <f>C10/$B$10*100</f>
        <v>22.959562975131071</v>
      </c>
      <c r="D20" s="54">
        <f t="shared" ref="D20:L20" si="3">D10/$B$10*100</f>
        <v>4.2923961905178043</v>
      </c>
      <c r="E20" s="54">
        <f t="shared" si="3"/>
        <v>6.1743996405035841E-2</v>
      </c>
      <c r="F20" s="54">
        <f t="shared" si="3"/>
        <v>8.1726111364979065E-2</v>
      </c>
      <c r="G20" s="54">
        <f t="shared" si="3"/>
        <v>3.6013657851795293</v>
      </c>
      <c r="H20" s="54">
        <f t="shared" si="3"/>
        <v>7.0575109569877936</v>
      </c>
      <c r="I20" s="54">
        <f t="shared" si="3"/>
        <v>0.59562570457300335</v>
      </c>
      <c r="J20" s="54">
        <f t="shared" si="3"/>
        <v>2.5240655241070766</v>
      </c>
      <c r="K20" s="54">
        <f t="shared" si="3"/>
        <v>4.709701762388796E-2</v>
      </c>
      <c r="L20" s="54">
        <f t="shared" si="3"/>
        <v>0.35546447796796055</v>
      </c>
      <c r="M20" s="54"/>
      <c r="N20" s="54"/>
      <c r="O20" s="54">
        <v>0.11734615610590984</v>
      </c>
      <c r="P20" s="54">
        <v>0.33047421821288092</v>
      </c>
      <c r="Q20" s="54">
        <v>0.37920203850885703</v>
      </c>
      <c r="R20" s="54">
        <v>4.6502688641802719</v>
      </c>
      <c r="S20" s="54">
        <v>3.1952263990624159</v>
      </c>
      <c r="T20" s="54">
        <v>2.2134115081535035</v>
      </c>
      <c r="U20" s="54">
        <v>0.7915811468164492</v>
      </c>
      <c r="V20" s="54">
        <v>3.1010876424298059</v>
      </c>
      <c r="W20" s="54">
        <v>0.43861533455434804</v>
      </c>
      <c r="X20" s="54">
        <v>0</v>
      </c>
      <c r="Y20" s="54">
        <v>0</v>
      </c>
      <c r="Z20" s="55"/>
      <c r="AA20" s="1"/>
      <c r="AB20" s="56"/>
    </row>
    <row r="21" spans="1:28">
      <c r="A21" s="9" t="s">
        <v>33</v>
      </c>
      <c r="B21" s="57">
        <v>100</v>
      </c>
      <c r="C21" s="58">
        <f>C11/$B$11*100</f>
        <v>24.447178753587448</v>
      </c>
      <c r="D21" s="58">
        <f t="shared" ref="D21:L21" si="4">D11/$B$11*100</f>
        <v>3.5296433489387193</v>
      </c>
      <c r="E21" s="58" t="s">
        <v>40</v>
      </c>
      <c r="F21" s="58">
        <f t="shared" si="4"/>
        <v>9.0606964604922527E-2</v>
      </c>
      <c r="G21" s="58">
        <f t="shared" si="4"/>
        <v>5.7277540839971675</v>
      </c>
      <c r="H21" s="58">
        <f t="shared" si="4"/>
        <v>6.1328993466216684</v>
      </c>
      <c r="I21" s="58">
        <f t="shared" si="4"/>
        <v>0.95114227945828222</v>
      </c>
      <c r="J21" s="58">
        <f t="shared" si="4"/>
        <v>1.3967012614926697</v>
      </c>
      <c r="K21" s="58">
        <f t="shared" si="4"/>
        <v>4.5470576266276055E-2</v>
      </c>
      <c r="L21" s="58">
        <f t="shared" si="4"/>
        <v>0.24729796549732547</v>
      </c>
      <c r="M21" s="58"/>
      <c r="N21" s="58"/>
      <c r="O21" s="58">
        <v>0.11387063712444657</v>
      </c>
      <c r="P21" s="58">
        <v>0.35156336711694791</v>
      </c>
      <c r="Q21" s="58">
        <v>0.33484801243185791</v>
      </c>
      <c r="R21" s="58">
        <v>5.1734698898766132</v>
      </c>
      <c r="S21" s="58">
        <v>1.9489990066474263</v>
      </c>
      <c r="T21" s="58">
        <v>0.86779503319929963</v>
      </c>
      <c r="U21" s="58">
        <v>0.63980020329569187</v>
      </c>
      <c r="V21" s="58">
        <v>3.3348201152727999</v>
      </c>
      <c r="W21" s="58">
        <v>0.19309852860224805</v>
      </c>
      <c r="X21" s="58">
        <v>0</v>
      </c>
      <c r="Y21" s="58">
        <v>0</v>
      </c>
      <c r="Z21" s="55"/>
      <c r="AB21" s="56"/>
    </row>
    <row r="22" spans="1:28">
      <c r="A22" s="9" t="s">
        <v>34</v>
      </c>
      <c r="B22" s="57">
        <v>100</v>
      </c>
      <c r="C22" s="58">
        <f>C12/$B$12*100</f>
        <v>21.143909437911692</v>
      </c>
      <c r="D22" s="58">
        <f t="shared" ref="D22:L22" si="5">D12/$B$12*100</f>
        <v>5.2233455917203475</v>
      </c>
      <c r="E22" s="58">
        <f t="shared" si="5"/>
        <v>1.8322251231835774E-2</v>
      </c>
      <c r="F22" s="58">
        <f t="shared" si="5"/>
        <v>7.0886919800182496E-2</v>
      </c>
      <c r="G22" s="58">
        <f t="shared" si="5"/>
        <v>1.0060825232143256</v>
      </c>
      <c r="H22" s="58">
        <f t="shared" si="5"/>
        <v>8.1860109832948176</v>
      </c>
      <c r="I22" s="58">
        <f t="shared" si="5"/>
        <v>0.16171344269772181</v>
      </c>
      <c r="J22" s="58">
        <f t="shared" si="5"/>
        <v>3.9000275624120944</v>
      </c>
      <c r="K22" s="58">
        <f t="shared" si="5"/>
        <v>4.9082109328608028E-2</v>
      </c>
      <c r="L22" s="58">
        <f t="shared" si="5"/>
        <v>0.48748304516846491</v>
      </c>
      <c r="M22" s="58"/>
      <c r="N22" s="58"/>
      <c r="O22" s="58">
        <v>0.12164058789615781</v>
      </c>
      <c r="P22" s="58">
        <v>0.30441748583749367</v>
      </c>
      <c r="Q22" s="58">
        <v>0.43400347924026111</v>
      </c>
      <c r="R22" s="58">
        <v>4.0038269822858084</v>
      </c>
      <c r="S22" s="58">
        <v>4.7350046893457094</v>
      </c>
      <c r="T22" s="58">
        <v>3.8759901417100213</v>
      </c>
      <c r="U22" s="58">
        <v>0.97911433950216475</v>
      </c>
      <c r="V22" s="58">
        <v>2.8122991038305618</v>
      </c>
      <c r="W22" s="58">
        <v>0.74196377653925438</v>
      </c>
      <c r="X22" s="58">
        <v>0</v>
      </c>
      <c r="Y22" s="58">
        <v>0</v>
      </c>
      <c r="Z22" s="55"/>
      <c r="AA22" s="2"/>
      <c r="AB22" s="56"/>
    </row>
    <row r="23" spans="1:28" s="18" customFormat="1" ht="23.25">
      <c r="A23" s="7" t="s">
        <v>36</v>
      </c>
      <c r="B23" s="53">
        <f>SUM(C23:Y23)</f>
        <v>101.65425158625096</v>
      </c>
      <c r="C23" s="54">
        <f>C13/$B$13*100</f>
        <v>39.594285544566219</v>
      </c>
      <c r="D23" s="54">
        <f t="shared" ref="D23:L23" si="6">D13/$B$13*100</f>
        <v>8.0271664340095228</v>
      </c>
      <c r="E23" s="54">
        <f t="shared" si="6"/>
        <v>0.27720851030126625</v>
      </c>
      <c r="F23" s="54">
        <f t="shared" si="6"/>
        <v>0.16929519736255905</v>
      </c>
      <c r="G23" s="54">
        <f t="shared" si="6"/>
        <v>10.414129713782213</v>
      </c>
      <c r="H23" s="54">
        <f t="shared" si="6"/>
        <v>15.257358400902907</v>
      </c>
      <c r="I23" s="54">
        <f t="shared" si="6"/>
        <v>2.0879741008048947</v>
      </c>
      <c r="J23" s="54">
        <f t="shared" si="6"/>
        <v>6.5470709950795483</v>
      </c>
      <c r="K23" s="54">
        <v>0</v>
      </c>
      <c r="L23" s="54">
        <f t="shared" si="6"/>
        <v>1.162295682477452</v>
      </c>
      <c r="M23" s="54"/>
      <c r="N23" s="54"/>
      <c r="O23" s="54">
        <v>5.3684383678621599E-2</v>
      </c>
      <c r="P23" s="54">
        <v>0.34678731608365337</v>
      </c>
      <c r="Q23" s="54">
        <v>7.8015795394938692E-2</v>
      </c>
      <c r="R23" s="54">
        <v>6.7977442206994798</v>
      </c>
      <c r="S23" s="54">
        <v>3.2815078955408321</v>
      </c>
      <c r="T23" s="54">
        <v>2.4217859074588195</v>
      </c>
      <c r="U23" s="54">
        <v>0.29707114547464569</v>
      </c>
      <c r="V23" s="54">
        <v>4.5937015196394535</v>
      </c>
      <c r="W23" s="54">
        <v>0.24716882299395138</v>
      </c>
      <c r="X23" s="54">
        <v>0</v>
      </c>
      <c r="Y23" s="54">
        <v>0</v>
      </c>
      <c r="Z23" s="55"/>
      <c r="AA23" s="1"/>
      <c r="AB23" s="56"/>
    </row>
    <row r="24" spans="1:28">
      <c r="A24" s="9" t="s">
        <v>33</v>
      </c>
      <c r="B24" s="57">
        <f>SUM(C24:Y24)</f>
        <v>99.657538999890932</v>
      </c>
      <c r="C24" s="58">
        <v>43.9</v>
      </c>
      <c r="D24" s="58">
        <v>6.9</v>
      </c>
      <c r="E24" s="58">
        <v>0.5</v>
      </c>
      <c r="F24" s="58">
        <v>0.2</v>
      </c>
      <c r="G24" s="58">
        <v>15.1</v>
      </c>
      <c r="H24" s="58">
        <v>12.5</v>
      </c>
      <c r="I24" s="58">
        <v>3.1</v>
      </c>
      <c r="J24" s="58">
        <v>3.6</v>
      </c>
      <c r="K24" s="58">
        <v>0</v>
      </c>
      <c r="L24" s="58">
        <v>0.6</v>
      </c>
      <c r="M24" s="58"/>
      <c r="N24" s="58"/>
      <c r="O24" s="58">
        <v>3.4919484513312914E-2</v>
      </c>
      <c r="P24" s="58">
        <v>0</v>
      </c>
      <c r="Q24" s="58">
        <v>0.10776228016473988</v>
      </c>
      <c r="R24" s="58">
        <v>6.4908855139042547</v>
      </c>
      <c r="S24" s="58">
        <v>1.3599991923043964</v>
      </c>
      <c r="T24" s="58">
        <v>1.1014364716117939</v>
      </c>
      <c r="U24" s="58">
        <v>0.32638245071033412</v>
      </c>
      <c r="V24" s="58">
        <v>3.5704734856813003</v>
      </c>
      <c r="W24" s="58">
        <v>0.26568012100081162</v>
      </c>
      <c r="X24" s="58">
        <v>0</v>
      </c>
      <c r="Y24" s="58">
        <v>0</v>
      </c>
      <c r="Z24" s="55"/>
      <c r="AB24" s="56"/>
    </row>
    <row r="25" spans="1:28">
      <c r="A25" s="22" t="s">
        <v>34</v>
      </c>
      <c r="B25" s="59">
        <f>SUM(C25:Y25)</f>
        <v>103.81854477857961</v>
      </c>
      <c r="C25" s="60">
        <v>34.299999999999997</v>
      </c>
      <c r="D25" s="60">
        <v>9.4</v>
      </c>
      <c r="E25" s="60">
        <v>0</v>
      </c>
      <c r="F25" s="60">
        <v>0.1</v>
      </c>
      <c r="G25" s="60">
        <v>4.5999999999999996</v>
      </c>
      <c r="H25" s="60">
        <v>18.7</v>
      </c>
      <c r="I25" s="60">
        <v>0.8</v>
      </c>
      <c r="J25" s="60">
        <v>10.199999999999999</v>
      </c>
      <c r="K25" s="60">
        <v>0</v>
      </c>
      <c r="L25" s="60">
        <v>1.8</v>
      </c>
      <c r="M25" s="60"/>
      <c r="N25" s="60"/>
      <c r="O25" s="60">
        <v>7.6073318025711142E-2</v>
      </c>
      <c r="P25" s="60">
        <v>0.76073318025711145</v>
      </c>
      <c r="Q25" s="60">
        <v>4.2508630706171141E-2</v>
      </c>
      <c r="R25" s="60">
        <v>7.1640289337564544</v>
      </c>
      <c r="S25" s="60">
        <v>5.5751344031670724</v>
      </c>
      <c r="T25" s="60">
        <v>3.9978231756496863</v>
      </c>
      <c r="U25" s="60">
        <v>0.26208343683275243</v>
      </c>
      <c r="V25" s="60">
        <v>5.8150870580342406</v>
      </c>
      <c r="W25" s="60">
        <v>0.22507264215043474</v>
      </c>
      <c r="X25" s="60">
        <v>0</v>
      </c>
      <c r="Y25" s="60">
        <v>0</v>
      </c>
      <c r="Z25" s="55"/>
      <c r="AA25" s="2"/>
      <c r="AB25" s="56"/>
    </row>
    <row r="26" spans="1:28" s="26" customFormat="1" ht="21">
      <c r="A26" s="25"/>
      <c r="B26" s="26" t="s">
        <v>65</v>
      </c>
      <c r="O26" s="26" t="s">
        <v>39</v>
      </c>
      <c r="Z26" s="61"/>
    </row>
    <row r="27" spans="1:28" s="26" customFormat="1" ht="17.25" customHeight="1">
      <c r="B27" s="28"/>
      <c r="C27" s="27"/>
      <c r="D27" s="27"/>
      <c r="P27" s="62"/>
      <c r="Z27" s="63"/>
      <c r="AA27" s="1"/>
    </row>
    <row r="28" spans="1:28" s="26" customFormat="1" ht="17.25" customHeight="1">
      <c r="B28" s="28"/>
      <c r="P28" s="62"/>
      <c r="Z28" s="63"/>
      <c r="AA28" s="1"/>
    </row>
    <row r="29" spans="1:28" s="26" customFormat="1" ht="17.25" customHeight="1">
      <c r="A29" s="64"/>
      <c r="B29" s="6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4"/>
      <c r="P29" s="64"/>
      <c r="Q29" s="64"/>
      <c r="R29" s="64"/>
      <c r="S29" s="64"/>
      <c r="T29" s="64"/>
      <c r="U29" s="64"/>
      <c r="V29" s="64"/>
      <c r="W29" s="64"/>
      <c r="X29" s="67"/>
      <c r="Y29" s="67"/>
      <c r="Z29" s="63"/>
      <c r="AA29" s="1"/>
    </row>
    <row r="30" spans="1:28" s="26" customFormat="1" ht="16.899999999999999" customHeight="1">
      <c r="A30" s="66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8"/>
      <c r="Y30" s="68"/>
      <c r="Z30" s="63"/>
      <c r="AA30" s="1"/>
    </row>
    <row r="31" spans="1:28" s="26" customFormat="1" ht="17.25" customHeight="1">
      <c r="A31" s="66"/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8"/>
      <c r="Y31" s="68"/>
      <c r="Z31" s="63"/>
      <c r="AA31" s="1"/>
    </row>
    <row r="32" spans="1:28" s="26" customFormat="1" ht="17.25" customHeight="1">
      <c r="A32" s="64"/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4"/>
      <c r="P32" s="64"/>
      <c r="Q32" s="64"/>
      <c r="R32" s="64"/>
      <c r="S32" s="64"/>
      <c r="T32" s="64"/>
      <c r="U32" s="64"/>
      <c r="V32" s="64"/>
      <c r="W32" s="64"/>
      <c r="X32" s="69"/>
      <c r="Y32" s="69"/>
      <c r="Z32" s="63"/>
      <c r="AA32" s="1"/>
    </row>
    <row r="33" spans="1:27" s="26" customFormat="1" ht="17.25" customHeight="1">
      <c r="A33" s="64"/>
      <c r="B33" s="65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4"/>
      <c r="P33" s="64"/>
      <c r="Q33" s="64"/>
      <c r="R33" s="64"/>
      <c r="S33" s="64"/>
      <c r="T33" s="64"/>
      <c r="U33" s="64"/>
      <c r="V33" s="64"/>
      <c r="W33" s="64"/>
      <c r="X33" s="69"/>
      <c r="Y33" s="69"/>
      <c r="Z33" s="63"/>
      <c r="AA33" s="1"/>
    </row>
    <row r="34" spans="1:27">
      <c r="A34" s="66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1"/>
      <c r="O34" s="72"/>
      <c r="P34" s="66"/>
      <c r="Q34" s="66"/>
      <c r="R34" s="66"/>
      <c r="S34" s="66"/>
      <c r="T34" s="66"/>
      <c r="U34" s="66"/>
      <c r="V34" s="66"/>
      <c r="W34" s="66"/>
      <c r="X34" s="72"/>
      <c r="Y34" s="72"/>
      <c r="Z34" s="26"/>
      <c r="AA34" s="73"/>
    </row>
    <row r="35" spans="1:27">
      <c r="A35" s="66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1"/>
      <c r="O35" s="66"/>
      <c r="P35" s="66"/>
      <c r="Q35" s="66"/>
      <c r="R35" s="66"/>
      <c r="S35" s="66"/>
      <c r="T35" s="66"/>
      <c r="U35" s="66"/>
      <c r="V35" s="66"/>
      <c r="W35" s="66"/>
      <c r="X35" s="72"/>
      <c r="Y35" s="72"/>
    </row>
    <row r="36" spans="1:27">
      <c r="A36" s="74"/>
      <c r="O36" s="27"/>
      <c r="P36" s="75"/>
      <c r="Q36" s="75"/>
      <c r="R36" s="75"/>
      <c r="S36" s="75"/>
      <c r="T36" s="75"/>
      <c r="U36" s="75"/>
      <c r="V36" s="75"/>
      <c r="W36" s="75"/>
      <c r="X36" s="76"/>
      <c r="Y36" s="76"/>
    </row>
    <row r="37" spans="1:27">
      <c r="A37" s="74"/>
      <c r="O37" s="27"/>
      <c r="P37" s="75"/>
      <c r="Q37" s="75"/>
      <c r="R37" s="75"/>
      <c r="S37" s="75"/>
      <c r="T37" s="75"/>
      <c r="U37" s="75"/>
      <c r="V37" s="75"/>
      <c r="W37" s="75"/>
      <c r="X37" s="76"/>
      <c r="Y37" s="76"/>
    </row>
    <row r="38" spans="1:27">
      <c r="A38" s="74"/>
      <c r="O38" s="74"/>
      <c r="P38" s="76"/>
      <c r="Q38" s="76"/>
      <c r="R38" s="76"/>
      <c r="S38" s="76"/>
      <c r="T38" s="76"/>
      <c r="U38" s="76"/>
      <c r="V38" s="76"/>
      <c r="W38" s="76"/>
      <c r="X38" s="76"/>
      <c r="Y38" s="76"/>
    </row>
    <row r="39" spans="1:27">
      <c r="A39" s="74"/>
      <c r="O39" s="76"/>
      <c r="P39" s="75"/>
      <c r="Q39" s="75"/>
      <c r="R39" s="75"/>
      <c r="S39" s="75"/>
      <c r="T39" s="75"/>
      <c r="U39" s="75"/>
      <c r="V39" s="75"/>
      <c r="W39" s="75"/>
      <c r="X39" s="76"/>
      <c r="Y39" s="76"/>
    </row>
    <row r="40" spans="1:27">
      <c r="A40" s="74"/>
      <c r="O40" s="27"/>
      <c r="P40" s="75"/>
      <c r="Q40" s="75"/>
      <c r="R40" s="75"/>
      <c r="S40" s="75"/>
      <c r="T40" s="75"/>
      <c r="U40" s="75"/>
      <c r="V40" s="75"/>
      <c r="W40" s="75"/>
      <c r="X40" s="76"/>
      <c r="Y40" s="76"/>
    </row>
    <row r="41" spans="1:27"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7"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</sheetData>
  <mergeCells count="1">
    <mergeCell ref="A16:Y16"/>
  </mergeCells>
  <pageMargins left="0.78740157480314965" right="0.70866141732283472" top="0.98425196850393704" bottom="0.59055118110236227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t-4(1)</vt:lpstr>
      <vt:lpstr>t-4(2)</vt:lpstr>
      <vt:lpstr>'t-4(1)'!Print_Area</vt:lpstr>
      <vt:lpstr>'t-4(2)'!Print_Area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2022-06-06T07:17:22Z</dcterms:created>
  <dcterms:modified xsi:type="dcterms:W3CDTF">2022-06-06T07:18:37Z</dcterms:modified>
</cp:coreProperties>
</file>