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สรง Q2-65\ตาราง ไตรมาส 2 ระดับจังหวัด พ.ศ.2565\ตาราง ไตรมาส 2 ระดับจังหวัด พ.ศ.2565\ไตรมาส 2\"/>
    </mc:Choice>
  </mc:AlternateContent>
  <xr:revisionPtr revIDLastSave="0" documentId="13_ncr:1_{1609517F-5FEB-408D-A0FF-EBF16DF86160}" xr6:coauthVersionLast="47" xr6:coauthVersionMax="47" xr10:uidLastSave="{00000000-0000-0000-0000-000000000000}"/>
  <bookViews>
    <workbookView xWindow="-120" yWindow="-120" windowWidth="29040" windowHeight="15720" xr2:uid="{BC69CC23-5BA1-43D8-B576-41CBF5B6BAD4}"/>
  </bookViews>
  <sheets>
    <sheet name="t-4(1)" sheetId="1" r:id="rId1"/>
    <sheet name="t-4(2)" sheetId="3" r:id="rId2"/>
  </sheets>
  <definedNames>
    <definedName name="_xlnm.Print_Area" localSheetId="0">'t-4(1)'!$A$1:$M$27</definedName>
    <definedName name="_xlnm.Print_Area" localSheetId="1">'t-4(2)'!$A$1:$Y$32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3" l="1"/>
  <c r="L23" i="3"/>
  <c r="J23" i="3"/>
  <c r="I23" i="3"/>
  <c r="H23" i="3"/>
  <c r="G23" i="3"/>
  <c r="F23" i="3"/>
  <c r="E23" i="3"/>
  <c r="D23" i="3"/>
  <c r="C23" i="3"/>
  <c r="I20" i="3"/>
  <c r="H20" i="3"/>
  <c r="L19" i="3"/>
  <c r="K19" i="3"/>
  <c r="J19" i="3"/>
  <c r="I19" i="3"/>
  <c r="H19" i="3"/>
  <c r="G19" i="3"/>
  <c r="F19" i="3"/>
  <c r="E19" i="3"/>
  <c r="D19" i="3"/>
  <c r="C19" i="3"/>
  <c r="L18" i="3"/>
  <c r="K18" i="3"/>
  <c r="J18" i="3"/>
  <c r="I18" i="3"/>
  <c r="H18" i="3"/>
  <c r="G18" i="3"/>
  <c r="F18" i="3"/>
  <c r="E18" i="3"/>
  <c r="D18" i="3"/>
  <c r="C18" i="3"/>
  <c r="L17" i="3"/>
  <c r="K17" i="3"/>
  <c r="J17" i="3"/>
  <c r="I17" i="3"/>
  <c r="H17" i="3"/>
  <c r="G17" i="3"/>
  <c r="F17" i="3"/>
  <c r="E17" i="3"/>
  <c r="D17" i="3"/>
  <c r="C17" i="3"/>
  <c r="B12" i="3"/>
  <c r="L22" i="3" s="1"/>
  <c r="B11" i="3"/>
  <c r="J21" i="3" s="1"/>
  <c r="B10" i="3"/>
  <c r="G20" i="3" s="1"/>
  <c r="B25" i="3" l="1"/>
  <c r="B23" i="3"/>
  <c r="B17" i="3"/>
  <c r="J20" i="3"/>
  <c r="K21" i="3"/>
  <c r="L21" i="3"/>
  <c r="C22" i="3"/>
  <c r="K20" i="3"/>
  <c r="D22" i="3"/>
  <c r="C21" i="3"/>
  <c r="F22" i="3"/>
  <c r="E22" i="3"/>
  <c r="D21" i="3"/>
  <c r="G22" i="3"/>
  <c r="L20" i="3"/>
  <c r="C20" i="3"/>
  <c r="F21" i="3"/>
  <c r="H22" i="3"/>
  <c r="D20" i="3"/>
  <c r="G21" i="3"/>
  <c r="I22" i="3"/>
  <c r="E20" i="3"/>
  <c r="H21" i="3"/>
  <c r="J22" i="3"/>
  <c r="F20" i="3"/>
  <c r="I21" i="3"/>
  <c r="K22" i="3"/>
</calcChain>
</file>

<file path=xl/sharedStrings.xml><?xml version="1.0" encoding="utf-8"?>
<sst xmlns="http://schemas.openxmlformats.org/spreadsheetml/2006/main" count="161" uniqueCount="66">
  <si>
    <t xml:space="preserve">ตารางที่ 4  ประชากรอายุ 15 ปีขึ้นไปที่มีงานทำ จำแนกตามอุตสาหกรรมและเพศ ทั่วราชอาณาจักร ภาคตะวันออกเฉียงเหนือ จังหวัดหนองคาย </t>
  </si>
  <si>
    <t>เกษตรกรรม</t>
  </si>
  <si>
    <t>การทำ</t>
  </si>
  <si>
    <t>การผลิต</t>
  </si>
  <si>
    <t>การไฟฟ้า</t>
  </si>
  <si>
    <t>การจัดหา</t>
  </si>
  <si>
    <t>การ</t>
  </si>
  <si>
    <t>การขายส่ง</t>
  </si>
  <si>
    <t>การขนส่ง</t>
  </si>
  <si>
    <t>กิจกรรม</t>
  </si>
  <si>
    <t>ข้อมูลข่าวสาร</t>
  </si>
  <si>
    <t>กิจการทาง</t>
  </si>
  <si>
    <t>อุตสาหกรรมและเพศ</t>
  </si>
  <si>
    <t>รวม</t>
  </si>
  <si>
    <t>การป่าไม้และ</t>
  </si>
  <si>
    <t>เหมืองแร่</t>
  </si>
  <si>
    <t xml:space="preserve"> ก๊าซและ</t>
  </si>
  <si>
    <t>น้ำ บำบัด</t>
  </si>
  <si>
    <t>ก่อสร้าง</t>
  </si>
  <si>
    <t>การขายปลีก</t>
  </si>
  <si>
    <t>ที่เก็บสินค้า</t>
  </si>
  <si>
    <t>โรงแรม</t>
  </si>
  <si>
    <t>และการ</t>
  </si>
  <si>
    <t>การเงินและ</t>
  </si>
  <si>
    <t>การประมง</t>
  </si>
  <si>
    <t>เหมืองหิน</t>
  </si>
  <si>
    <t>ไอน้ำ</t>
  </si>
  <si>
    <t>น้ำเสีย</t>
  </si>
  <si>
    <t>และอาหาร</t>
  </si>
  <si>
    <t>สื่อสาร</t>
  </si>
  <si>
    <t>การประกันภัย</t>
  </si>
  <si>
    <t xml:space="preserve">       ชาย                         </t>
  </si>
  <si>
    <t xml:space="preserve">       หญิง                        </t>
  </si>
  <si>
    <t>ภาคตะวันออกเฉียงเหนือ</t>
  </si>
  <si>
    <t>ร้อยละ</t>
  </si>
  <si>
    <t>หมายเหตุ :</t>
  </si>
  <si>
    <t xml:space="preserve"> ผลรวมของแต่ละจำนวนอาจไม่เท่ากับยอดรวมเนื่องจากการปัดเศษทศนิยม ,  - -   ข้อมูลมีค่าน้อยมากไม่สามารถคำนวณได้</t>
  </si>
  <si>
    <t xml:space="preserve"> </t>
  </si>
  <si>
    <t>การบริหาร</t>
  </si>
  <si>
    <t>การศึกษา</t>
  </si>
  <si>
    <t>สุขภาพและ</t>
  </si>
  <si>
    <t>ศิลปะ</t>
  </si>
  <si>
    <t>ลูกจ้างใน</t>
  </si>
  <si>
    <t>องค์การ</t>
  </si>
  <si>
    <t>ไม่ทราบ</t>
  </si>
  <si>
    <t>อสังหาริมทรัพย์</t>
  </si>
  <si>
    <t>ทางวิชาชีพ</t>
  </si>
  <si>
    <t>ราชการและ</t>
  </si>
  <si>
    <t>สังคมสงเคราะห์</t>
  </si>
  <si>
    <t>ความบันเทิง</t>
  </si>
  <si>
    <t>บริการ</t>
  </si>
  <si>
    <t>ครัวเรือน</t>
  </si>
  <si>
    <t>ระหว่าง</t>
  </si>
  <si>
    <t>และเทคนิค</t>
  </si>
  <si>
    <t>สนับสนุน</t>
  </si>
  <si>
    <t>ป้องกันประเทศ</t>
  </si>
  <si>
    <t>นันทนาการ</t>
  </si>
  <si>
    <t>ด้านอื่นๆ</t>
  </si>
  <si>
    <t>ส่วนบุคคล</t>
  </si>
  <si>
    <t>ประเทศ</t>
  </si>
  <si>
    <t>-</t>
  </si>
  <si>
    <t>/1 พักผ่อน เกษียณการทำงาน ไม่สมัครใจทำงาน ดูแลผู้ป่วย ดูแลบุตร ตั้งครรภ์ ได้รับผลกระทบ Covid-19</t>
  </si>
  <si>
    <t>ไตรมาสที่ 2 (เมษายน - มิถุนายน) พ.ศ. 2565</t>
  </si>
  <si>
    <t>--</t>
  </si>
  <si>
    <t xml:space="preserve">ทั่วราชอาณาจักร                  </t>
  </si>
  <si>
    <t xml:space="preserve">หนองคาย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</si>
</sst>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_-* #,##0.0_-;\-* #,##0.0_-;_-* &quot;-&quot;??_-;_-@_-"/>
    <numFmt numFmtId="167" formatCode="_-* #,##0.0_-;\-* #,##0.0_-;_-* &quot;-&quot;_-;_-@_-"/>
    <numFmt numFmtId="168" formatCode="_-* #,##0.000_-;\-* #,##0.000_-;_-* &quot;-&quot;??_-;_-@_-"/>
  </numFmts>
  <fonts count="9"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16"/>
      <name val="Cordia New"/>
      <family val="2"/>
    </font>
    <font>
      <sz val="16"/>
      <name val="Cordia New"/>
      <family val="2"/>
    </font>
    <font>
      <sz val="16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8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 indent="7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/>
    <xf numFmtId="3" fontId="3" fillId="0" borderId="0" xfId="0" applyNumberFormat="1" applyFont="1" applyAlignment="1">
      <alignment horizontal="right"/>
    </xf>
    <xf numFmtId="0" fontId="1" fillId="0" borderId="0" xfId="0" applyFont="1"/>
    <xf numFmtId="3" fontId="2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right"/>
    </xf>
    <xf numFmtId="165" fontId="3" fillId="0" borderId="0" xfId="1" applyNumberFormat="1" applyFont="1" applyAlignment="1">
      <alignment horizontal="right"/>
    </xf>
    <xf numFmtId="165" fontId="4" fillId="0" borderId="0" xfId="1" applyNumberFormat="1" applyFont="1" applyAlignment="1">
      <alignment horizontal="right"/>
    </xf>
    <xf numFmtId="166" fontId="3" fillId="0" borderId="0" xfId="2" applyNumberFormat="1" applyFont="1" applyFill="1" applyAlignment="1">
      <alignment horizontal="right"/>
    </xf>
    <xf numFmtId="167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166" fontId="4" fillId="0" borderId="0" xfId="2" applyNumberFormat="1" applyFont="1" applyFill="1" applyAlignment="1">
      <alignment horizontal="right"/>
    </xf>
    <xf numFmtId="0" fontId="7" fillId="0" borderId="0" xfId="0" applyFont="1" applyAlignment="1">
      <alignment vertical="center"/>
    </xf>
    <xf numFmtId="0" fontId="1" fillId="0" borderId="2" xfId="0" applyFont="1" applyBorder="1"/>
    <xf numFmtId="166" fontId="4" fillId="0" borderId="2" xfId="2" applyNumberFormat="1" applyFont="1" applyFill="1" applyBorder="1" applyAlignment="1">
      <alignment horizontal="right"/>
    </xf>
    <xf numFmtId="0" fontId="1" fillId="0" borderId="0" xfId="0" quotePrefix="1" applyFont="1" applyAlignment="1">
      <alignment horizontal="right" vertical="top"/>
    </xf>
    <xf numFmtId="0" fontId="1" fillId="0" borderId="0" xfId="0" applyFont="1" applyAlignment="1">
      <alignment vertical="top"/>
    </xf>
    <xf numFmtId="167" fontId="1" fillId="0" borderId="0" xfId="0" applyNumberFormat="1" applyFont="1" applyAlignment="1">
      <alignment vertical="top"/>
    </xf>
    <xf numFmtId="0" fontId="1" fillId="0" borderId="0" xfId="0" quotePrefix="1" applyFont="1" applyAlignment="1">
      <alignment vertical="top"/>
    </xf>
    <xf numFmtId="167" fontId="8" fillId="0" borderId="0" xfId="0" applyNumberFormat="1" applyFont="1" applyAlignment="1">
      <alignment vertical="center"/>
    </xf>
    <xf numFmtId="167" fontId="2" fillId="0" borderId="0" xfId="0" applyNumberFormat="1" applyFont="1" applyAlignment="1">
      <alignment vertical="center"/>
    </xf>
    <xf numFmtId="167" fontId="2" fillId="0" borderId="0" xfId="0" applyNumberFormat="1" applyFont="1" applyAlignment="1">
      <alignment horizontal="right" vertical="center"/>
    </xf>
    <xf numFmtId="167" fontId="8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 textRotation="180"/>
    </xf>
    <xf numFmtId="3" fontId="2" fillId="0" borderId="0" xfId="0" applyNumberFormat="1" applyFont="1" applyAlignment="1">
      <alignment horizontal="right"/>
    </xf>
    <xf numFmtId="41" fontId="2" fillId="0" borderId="0" xfId="2" applyNumberFormat="1" applyFont="1" applyFill="1" applyBorder="1" applyAlignment="1">
      <alignment horizontal="right"/>
    </xf>
    <xf numFmtId="165" fontId="2" fillId="0" borderId="0" xfId="2" applyNumberFormat="1" applyFont="1" applyFill="1" applyAlignment="1">
      <alignment horizontal="right" vertical="center"/>
    </xf>
    <xf numFmtId="3" fontId="1" fillId="0" borderId="0" xfId="0" applyNumberFormat="1" applyFont="1" applyAlignment="1">
      <alignment horizontal="right"/>
    </xf>
    <xf numFmtId="41" fontId="1" fillId="0" borderId="0" xfId="2" applyNumberFormat="1" applyFont="1" applyFill="1" applyBorder="1" applyAlignment="1">
      <alignment horizontal="right"/>
    </xf>
    <xf numFmtId="165" fontId="1" fillId="0" borderId="0" xfId="2" applyNumberFormat="1" applyFont="1" applyFill="1" applyAlignment="1">
      <alignment horizontal="right" vertical="center"/>
    </xf>
    <xf numFmtId="165" fontId="2" fillId="0" borderId="0" xfId="1" applyNumberFormat="1" applyFont="1" applyFill="1" applyBorder="1" applyAlignment="1">
      <alignment horizontal="right"/>
    </xf>
    <xf numFmtId="165" fontId="2" fillId="0" borderId="0" xfId="1" applyNumberFormat="1" applyFont="1" applyFill="1" applyAlignment="1">
      <alignment horizontal="right" vertical="center"/>
    </xf>
    <xf numFmtId="165" fontId="1" fillId="0" borderId="0" xfId="1" applyNumberFormat="1" applyFont="1" applyFill="1" applyBorder="1" applyAlignment="1">
      <alignment horizontal="right"/>
    </xf>
    <xf numFmtId="165" fontId="1" fillId="0" borderId="0" xfId="1" applyNumberFormat="1" applyFont="1" applyFill="1" applyAlignment="1">
      <alignment horizontal="right" vertical="center"/>
    </xf>
    <xf numFmtId="165" fontId="1" fillId="0" borderId="2" xfId="1" applyNumberFormat="1" applyFont="1" applyFill="1" applyBorder="1" applyAlignment="1">
      <alignment horizontal="right"/>
    </xf>
    <xf numFmtId="168" fontId="1" fillId="0" borderId="2" xfId="1" applyNumberFormat="1" applyFont="1" applyFill="1" applyBorder="1" applyAlignment="1">
      <alignment horizontal="right"/>
    </xf>
    <xf numFmtId="168" fontId="1" fillId="0" borderId="2" xfId="1" applyNumberFormat="1" applyFont="1" applyFill="1" applyBorder="1" applyAlignment="1">
      <alignment horizontal="right" vertical="center"/>
    </xf>
    <xf numFmtId="166" fontId="2" fillId="0" borderId="0" xfId="2" applyNumberFormat="1" applyFont="1" applyAlignment="1">
      <alignment horizontal="right"/>
    </xf>
    <xf numFmtId="167" fontId="2" fillId="0" borderId="0" xfId="0" applyNumberFormat="1" applyFont="1"/>
    <xf numFmtId="166" fontId="1" fillId="0" borderId="0" xfId="2" applyNumberFormat="1" applyFont="1" applyFill="1" applyAlignment="1">
      <alignment horizontal="right" vertical="center"/>
    </xf>
    <xf numFmtId="164" fontId="6" fillId="0" borderId="0" xfId="0" applyNumberFormat="1" applyFont="1" applyAlignment="1">
      <alignment vertical="center"/>
    </xf>
    <xf numFmtId="166" fontId="1" fillId="0" borderId="0" xfId="2" applyNumberFormat="1" applyFont="1" applyAlignment="1">
      <alignment horizontal="right"/>
    </xf>
    <xf numFmtId="167" fontId="1" fillId="0" borderId="0" xfId="0" applyNumberFormat="1" applyFont="1"/>
    <xf numFmtId="166" fontId="1" fillId="0" borderId="2" xfId="2" applyNumberFormat="1" applyFont="1" applyBorder="1" applyAlignment="1">
      <alignment horizontal="right"/>
    </xf>
    <xf numFmtId="167" fontId="1" fillId="0" borderId="2" xfId="0" applyNumberFormat="1" applyFont="1" applyBorder="1"/>
    <xf numFmtId="166" fontId="1" fillId="0" borderId="0" xfId="2" applyNumberFormat="1" applyFont="1" applyFill="1" applyAlignment="1">
      <alignment vertical="center"/>
    </xf>
    <xf numFmtId="0" fontId="1" fillId="0" borderId="0" xfId="0" applyFont="1" applyAlignment="1">
      <alignment horizontal="right" vertical="top"/>
    </xf>
    <xf numFmtId="166" fontId="1" fillId="0" borderId="0" xfId="2" applyNumberFormat="1" applyFont="1" applyFill="1" applyBorder="1" applyAlignment="1">
      <alignment vertical="center"/>
    </xf>
    <xf numFmtId="166" fontId="2" fillId="0" borderId="0" xfId="0" applyNumberFormat="1" applyFont="1" applyAlignment="1">
      <alignment vertical="top"/>
    </xf>
    <xf numFmtId="166" fontId="1" fillId="0" borderId="0" xfId="0" quotePrefix="1" applyNumberFormat="1" applyFont="1" applyAlignment="1">
      <alignment vertical="top"/>
    </xf>
    <xf numFmtId="166" fontId="1" fillId="0" borderId="0" xfId="0" applyNumberFormat="1" applyFont="1" applyAlignment="1">
      <alignment vertical="top"/>
    </xf>
    <xf numFmtId="166" fontId="2" fillId="0" borderId="0" xfId="0" quotePrefix="1" applyNumberFormat="1" applyFont="1" applyAlignment="1">
      <alignment horizontal="right" vertical="top"/>
    </xf>
    <xf numFmtId="166" fontId="1" fillId="0" borderId="0" xfId="0" quotePrefix="1" applyNumberFormat="1" applyFont="1" applyAlignment="1">
      <alignment horizontal="right" vertical="top"/>
    </xf>
    <xf numFmtId="166" fontId="2" fillId="0" borderId="0" xfId="0" applyNumberFormat="1" applyFont="1" applyAlignment="1">
      <alignment horizontal="right" vertical="top"/>
    </xf>
    <xf numFmtId="166" fontId="7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center" vertical="center" textRotation="180"/>
    </xf>
    <xf numFmtId="167" fontId="2" fillId="0" borderId="0" xfId="0" applyNumberFormat="1" applyFont="1" applyAlignment="1">
      <alignment vertical="top"/>
    </xf>
    <xf numFmtId="167" fontId="1" fillId="0" borderId="0" xfId="0" applyNumberFormat="1" applyFont="1" applyAlignment="1">
      <alignment horizontal="right" vertical="top"/>
    </xf>
    <xf numFmtId="167" fontId="2" fillId="0" borderId="0" xfId="0" applyNumberFormat="1" applyFont="1" applyAlignment="1">
      <alignment horizontal="right" vertical="top"/>
    </xf>
    <xf numFmtId="41" fontId="3" fillId="0" borderId="0" xfId="0" applyNumberFormat="1" applyFont="1" applyAlignment="1">
      <alignment horizontal="right"/>
    </xf>
    <xf numFmtId="41" fontId="3" fillId="0" borderId="0" xfId="1" applyNumberFormat="1" applyFont="1" applyAlignment="1">
      <alignment horizontal="right"/>
    </xf>
    <xf numFmtId="41" fontId="4" fillId="0" borderId="0" xfId="0" applyNumberFormat="1" applyFont="1" applyAlignment="1">
      <alignment horizontal="right"/>
    </xf>
    <xf numFmtId="41" fontId="4" fillId="0" borderId="0" xfId="1" applyNumberFormat="1" applyFont="1" applyAlignment="1">
      <alignment horizontal="right"/>
    </xf>
    <xf numFmtId="41" fontId="4" fillId="0" borderId="0" xfId="1" applyNumberFormat="1" applyFont="1" applyBorder="1" applyAlignment="1">
      <alignment horizontal="right"/>
    </xf>
    <xf numFmtId="41" fontId="4" fillId="0" borderId="2" xfId="1" applyNumberFormat="1" applyFont="1" applyBorder="1" applyAlignment="1">
      <alignment horizontal="right"/>
    </xf>
    <xf numFmtId="41" fontId="4" fillId="0" borderId="2" xfId="0" applyNumberFormat="1" applyFont="1" applyBorder="1" applyAlignment="1">
      <alignment horizontal="right"/>
    </xf>
    <xf numFmtId="165" fontId="2" fillId="0" borderId="0" xfId="0" applyNumberFormat="1" applyFont="1" applyAlignment="1">
      <alignment vertical="center"/>
    </xf>
    <xf numFmtId="166" fontId="3" fillId="0" borderId="0" xfId="2" applyNumberFormat="1" applyFont="1" applyFill="1" applyBorder="1" applyAlignment="1">
      <alignment horizontal="right"/>
    </xf>
    <xf numFmtId="166" fontId="4" fillId="0" borderId="0" xfId="2" applyNumberFormat="1" applyFont="1" applyFill="1" applyBorder="1" applyAlignment="1">
      <alignment horizontal="right"/>
    </xf>
    <xf numFmtId="167" fontId="3" fillId="0" borderId="0" xfId="2" applyNumberFormat="1" applyFont="1" applyFill="1" applyBorder="1" applyAlignment="1">
      <alignment horizontal="right"/>
    </xf>
    <xf numFmtId="167" fontId="4" fillId="0" borderId="0" xfId="2" applyNumberFormat="1" applyFont="1" applyFill="1" applyBorder="1" applyAlignment="1">
      <alignment horizontal="right"/>
    </xf>
    <xf numFmtId="167" fontId="3" fillId="0" borderId="2" xfId="2" applyNumberFormat="1" applyFont="1" applyFill="1" applyBorder="1" applyAlignment="1">
      <alignment horizontal="right"/>
    </xf>
    <xf numFmtId="166" fontId="4" fillId="0" borderId="0" xfId="2" quotePrefix="1" applyNumberFormat="1" applyFont="1" applyFill="1" applyBorder="1" applyAlignment="1">
      <alignment horizontal="right"/>
    </xf>
    <xf numFmtId="166" fontId="4" fillId="0" borderId="0" xfId="2" quotePrefix="1" applyNumberFormat="1" applyFont="1" applyFill="1" applyAlignment="1">
      <alignment horizontal="right"/>
    </xf>
    <xf numFmtId="167" fontId="3" fillId="0" borderId="0" xfId="2" applyNumberFormat="1" applyFont="1" applyFill="1" applyAlignment="1">
      <alignment horizontal="right"/>
    </xf>
    <xf numFmtId="167" fontId="4" fillId="0" borderId="0" xfId="2" applyNumberFormat="1" applyFont="1" applyFill="1" applyAlignment="1">
      <alignment horizontal="right"/>
    </xf>
    <xf numFmtId="167" fontId="4" fillId="0" borderId="2" xfId="2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</cellXfs>
  <cellStyles count="3">
    <cellStyle name="Comma" xfId="1" builtinId="3"/>
    <cellStyle name="Normal" xfId="0" builtinId="0"/>
    <cellStyle name="จุลภาค 2" xfId="2" xr:uid="{7D513C33-6B64-44E3-A87C-9C239B0643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0ADE7-C39F-4863-85A8-A5B2D17733C1}">
  <dimension ref="A1:P44"/>
  <sheetViews>
    <sheetView tabSelected="1" zoomScaleNormal="100" zoomScaleSheetLayoutView="100" workbookViewId="0">
      <selection activeCell="H25" sqref="H25"/>
    </sheetView>
  </sheetViews>
  <sheetFormatPr defaultColWidth="9.140625" defaultRowHeight="24"/>
  <cols>
    <col min="1" max="1" width="21.140625" style="18" customWidth="1"/>
    <col min="2" max="3" width="12.7109375" style="18" customWidth="1"/>
    <col min="4" max="4" width="11.5703125" style="18" customWidth="1"/>
    <col min="5" max="13" width="12.7109375" style="18" customWidth="1"/>
    <col min="14" max="14" width="9.85546875" style="18" bestFit="1" customWidth="1"/>
    <col min="15" max="15" width="9.140625" style="18"/>
    <col min="16" max="16" width="10.28515625" style="18" bestFit="1" customWidth="1"/>
    <col min="17" max="16384" width="9.140625" style="18"/>
  </cols>
  <sheetData>
    <row r="1" spans="1:16" s="1" customFormat="1" ht="20.100000000000001" customHeight="1"/>
    <row r="2" spans="1:16" s="1" customFormat="1" ht="21">
      <c r="A2" s="2" t="s">
        <v>0</v>
      </c>
    </row>
    <row r="3" spans="1:16" s="1" customFormat="1" ht="21">
      <c r="A3" s="3" t="s">
        <v>62</v>
      </c>
    </row>
    <row r="4" spans="1:16" s="1" customFormat="1" ht="5.0999999999999996" customHeight="1">
      <c r="A4" s="2"/>
    </row>
    <row r="5" spans="1:16" s="5" customFormat="1" ht="21">
      <c r="A5" s="4"/>
      <c r="B5" s="4"/>
      <c r="C5" s="4" t="s">
        <v>1</v>
      </c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7</v>
      </c>
      <c r="J5" s="4" t="s">
        <v>8</v>
      </c>
      <c r="K5" s="4" t="s">
        <v>9</v>
      </c>
      <c r="L5" s="4" t="s">
        <v>10</v>
      </c>
      <c r="M5" s="4" t="s">
        <v>11</v>
      </c>
    </row>
    <row r="6" spans="1:16" s="5" customFormat="1" ht="21">
      <c r="A6" s="5" t="s">
        <v>12</v>
      </c>
      <c r="B6" s="5" t="s">
        <v>13</v>
      </c>
      <c r="C6" s="5" t="s">
        <v>14</v>
      </c>
      <c r="D6" s="5" t="s">
        <v>15</v>
      </c>
      <c r="F6" s="5" t="s">
        <v>16</v>
      </c>
      <c r="G6" s="5" t="s">
        <v>17</v>
      </c>
      <c r="H6" s="5" t="s">
        <v>18</v>
      </c>
      <c r="I6" s="5" t="s">
        <v>19</v>
      </c>
      <c r="J6" s="5" t="s">
        <v>20</v>
      </c>
      <c r="K6" s="5" t="s">
        <v>21</v>
      </c>
      <c r="L6" s="5" t="s">
        <v>22</v>
      </c>
      <c r="M6" s="5" t="s">
        <v>23</v>
      </c>
    </row>
    <row r="7" spans="1:16" s="5" customFormat="1" ht="21">
      <c r="A7" s="6"/>
      <c r="B7" s="6"/>
      <c r="C7" s="6" t="s">
        <v>24</v>
      </c>
      <c r="D7" s="6" t="s">
        <v>25</v>
      </c>
      <c r="E7" s="6"/>
      <c r="F7" s="6" t="s">
        <v>26</v>
      </c>
      <c r="G7" s="6" t="s">
        <v>27</v>
      </c>
      <c r="H7" s="6"/>
      <c r="I7" s="6"/>
      <c r="J7" s="6"/>
      <c r="K7" s="6" t="s">
        <v>28</v>
      </c>
      <c r="L7" s="6" t="s">
        <v>29</v>
      </c>
      <c r="M7" s="6" t="s">
        <v>30</v>
      </c>
    </row>
    <row r="8" spans="1:16" s="2" customFormat="1" ht="18.75" customHeight="1">
      <c r="A8" s="7" t="s">
        <v>64</v>
      </c>
      <c r="B8" s="8">
        <v>39010914.649999999</v>
      </c>
      <c r="C8" s="8">
        <v>11656499.77</v>
      </c>
      <c r="D8" s="8">
        <v>52803.72</v>
      </c>
      <c r="E8" s="8">
        <v>6230799.3200000003</v>
      </c>
      <c r="F8" s="8">
        <v>101731.4</v>
      </c>
      <c r="G8" s="8">
        <v>70910.89</v>
      </c>
      <c r="H8" s="8">
        <v>2189691.29</v>
      </c>
      <c r="I8" s="8">
        <v>6850101.4699999997</v>
      </c>
      <c r="J8" s="8">
        <v>1452909.51</v>
      </c>
      <c r="K8" s="8">
        <v>2865028.89</v>
      </c>
      <c r="L8" s="8">
        <v>246475.35</v>
      </c>
      <c r="M8" s="8">
        <v>478137.31</v>
      </c>
    </row>
    <row r="9" spans="1:16" s="2" customFormat="1" ht="18.75" customHeight="1">
      <c r="A9" s="9" t="s">
        <v>31</v>
      </c>
      <c r="B9" s="11">
        <v>20939718.34</v>
      </c>
      <c r="C9" s="11">
        <v>6855702.2999999998</v>
      </c>
      <c r="D9" s="11">
        <v>45654.87</v>
      </c>
      <c r="E9" s="11">
        <v>3195921.98</v>
      </c>
      <c r="F9" s="11">
        <v>78797.61</v>
      </c>
      <c r="G9" s="11">
        <v>44676.89</v>
      </c>
      <c r="H9" s="11">
        <v>1836653.94</v>
      </c>
      <c r="I9" s="11">
        <v>3341767.97</v>
      </c>
      <c r="J9" s="11">
        <v>1216138.6399999999</v>
      </c>
      <c r="K9" s="11">
        <v>985824.67</v>
      </c>
      <c r="L9" s="11">
        <v>157077.95000000001</v>
      </c>
      <c r="M9" s="11">
        <v>191351.25</v>
      </c>
      <c r="N9" s="10"/>
    </row>
    <row r="10" spans="1:16" s="2" customFormat="1" ht="18.75" customHeight="1">
      <c r="A10" s="9" t="s">
        <v>32</v>
      </c>
      <c r="B10" s="11">
        <v>18071196.309999999</v>
      </c>
      <c r="C10" s="11">
        <v>4800797.47</v>
      </c>
      <c r="D10" s="11">
        <v>7148.85</v>
      </c>
      <c r="E10" s="11">
        <v>3034877.34</v>
      </c>
      <c r="F10" s="11">
        <v>22933.8</v>
      </c>
      <c r="G10" s="11">
        <v>26234</v>
      </c>
      <c r="H10" s="11">
        <v>353037.35</v>
      </c>
      <c r="I10" s="11">
        <v>3508333.5</v>
      </c>
      <c r="J10" s="11">
        <v>236770.87</v>
      </c>
      <c r="K10" s="11">
        <v>1879204.22</v>
      </c>
      <c r="L10" s="11">
        <v>89397.39</v>
      </c>
      <c r="M10" s="11">
        <v>286786.06</v>
      </c>
    </row>
    <row r="11" spans="1:16" s="2" customFormat="1" ht="18.75" customHeight="1">
      <c r="A11" s="7" t="s">
        <v>33</v>
      </c>
      <c r="B11" s="8">
        <v>9260118.7799999993</v>
      </c>
      <c r="C11" s="8">
        <v>4637313.3600000003</v>
      </c>
      <c r="D11" s="8">
        <v>3687.32</v>
      </c>
      <c r="E11" s="8">
        <v>651846.05000000005</v>
      </c>
      <c r="F11" s="8">
        <v>20186.22</v>
      </c>
      <c r="G11" s="8">
        <v>20746.25</v>
      </c>
      <c r="H11" s="8">
        <v>552446.66</v>
      </c>
      <c r="I11" s="8">
        <v>1409092.32</v>
      </c>
      <c r="J11" s="8">
        <v>91608.5</v>
      </c>
      <c r="K11" s="8">
        <v>452893.24</v>
      </c>
      <c r="L11" s="8">
        <v>17122.25</v>
      </c>
      <c r="M11" s="8">
        <v>51841.88</v>
      </c>
      <c r="N11" s="10"/>
      <c r="P11" s="10"/>
    </row>
    <row r="12" spans="1:16" s="2" customFormat="1" ht="18.75" customHeight="1">
      <c r="A12" s="9" t="s">
        <v>31</v>
      </c>
      <c r="B12" s="11">
        <v>5052880.46</v>
      </c>
      <c r="C12" s="11">
        <v>2668683.5699999998</v>
      </c>
      <c r="D12" s="11">
        <v>3541.88</v>
      </c>
      <c r="E12" s="11">
        <v>307283.96000000002</v>
      </c>
      <c r="F12" s="11">
        <v>15265.09</v>
      </c>
      <c r="G12" s="11">
        <v>14065.6</v>
      </c>
      <c r="H12" s="11">
        <v>483012.83</v>
      </c>
      <c r="I12" s="11">
        <v>679672.06</v>
      </c>
      <c r="J12" s="11">
        <v>79812.7</v>
      </c>
      <c r="K12" s="11">
        <v>142521.87</v>
      </c>
      <c r="L12" s="11">
        <v>13694.62</v>
      </c>
      <c r="M12" s="11">
        <v>22324.84</v>
      </c>
      <c r="P12" s="10"/>
    </row>
    <row r="13" spans="1:16" s="2" customFormat="1" ht="18.75" customHeight="1">
      <c r="A13" s="9" t="s">
        <v>32</v>
      </c>
      <c r="B13" s="11">
        <v>4207238.33</v>
      </c>
      <c r="C13" s="11">
        <v>1968629.79</v>
      </c>
      <c r="D13" s="11">
        <v>145.44</v>
      </c>
      <c r="E13" s="11">
        <v>344562.09</v>
      </c>
      <c r="F13" s="11">
        <v>4921.13</v>
      </c>
      <c r="G13" s="11">
        <v>6680.65</v>
      </c>
      <c r="H13" s="11">
        <v>69433.83</v>
      </c>
      <c r="I13" s="11">
        <v>729420.26</v>
      </c>
      <c r="J13" s="11">
        <v>11795.8</v>
      </c>
      <c r="K13" s="11">
        <v>310371.37</v>
      </c>
      <c r="L13" s="11">
        <v>3427.64</v>
      </c>
      <c r="M13" s="11">
        <v>29517.040000000001</v>
      </c>
      <c r="P13" s="10"/>
    </row>
    <row r="14" spans="1:16" s="2" customFormat="1" ht="18.75" customHeight="1">
      <c r="A14" s="7" t="s">
        <v>65</v>
      </c>
      <c r="B14" s="12">
        <v>216810.2</v>
      </c>
      <c r="C14" s="12">
        <v>105629.22</v>
      </c>
      <c r="D14" s="12" t="s">
        <v>60</v>
      </c>
      <c r="E14" s="12">
        <v>8253.06</v>
      </c>
      <c r="F14" s="12">
        <v>50.47</v>
      </c>
      <c r="G14" s="12">
        <v>92.23</v>
      </c>
      <c r="H14" s="12">
        <v>15501.53</v>
      </c>
      <c r="I14" s="12">
        <v>30662.73</v>
      </c>
      <c r="J14" s="12">
        <v>4403.25</v>
      </c>
      <c r="K14" s="12">
        <v>12212.08</v>
      </c>
      <c r="L14" s="12">
        <v>251.47</v>
      </c>
      <c r="M14" s="12">
        <v>1713.06</v>
      </c>
      <c r="P14" s="10"/>
    </row>
    <row r="15" spans="1:16" s="1" customFormat="1" ht="18.75" customHeight="1">
      <c r="A15" s="9" t="s">
        <v>31</v>
      </c>
      <c r="B15" s="13">
        <v>115641.76</v>
      </c>
      <c r="C15" s="13">
        <v>59936.53</v>
      </c>
      <c r="D15" s="13" t="s">
        <v>60</v>
      </c>
      <c r="E15" s="13">
        <v>4410.32</v>
      </c>
      <c r="F15" s="13">
        <v>50.47</v>
      </c>
      <c r="G15" s="13">
        <v>92.23</v>
      </c>
      <c r="H15" s="13">
        <v>12392.6</v>
      </c>
      <c r="I15" s="13">
        <v>14371.89</v>
      </c>
      <c r="J15" s="13">
        <v>3055.74</v>
      </c>
      <c r="K15" s="13">
        <v>4151.3500000000004</v>
      </c>
      <c r="L15" s="13">
        <v>251.47</v>
      </c>
      <c r="M15" s="13">
        <v>353.75</v>
      </c>
      <c r="P15" s="10"/>
    </row>
    <row r="16" spans="1:16" s="1" customFormat="1" ht="18.75" customHeight="1">
      <c r="A16" s="9" t="s">
        <v>32</v>
      </c>
      <c r="B16" s="13">
        <v>101168.44</v>
      </c>
      <c r="C16" s="13">
        <v>45692.68</v>
      </c>
      <c r="D16" s="13" t="s">
        <v>60</v>
      </c>
      <c r="E16" s="13">
        <v>3842.74</v>
      </c>
      <c r="F16" s="13" t="s">
        <v>60</v>
      </c>
      <c r="G16" s="13" t="s">
        <v>60</v>
      </c>
      <c r="H16" s="13">
        <v>3108.93</v>
      </c>
      <c r="I16" s="13">
        <v>16290.84</v>
      </c>
      <c r="J16" s="13">
        <v>1347.51</v>
      </c>
      <c r="K16" s="13">
        <v>8060.73</v>
      </c>
      <c r="L16" s="13" t="s">
        <v>60</v>
      </c>
      <c r="M16" s="13">
        <v>1359.31</v>
      </c>
      <c r="P16" s="10"/>
    </row>
    <row r="17" spans="1:14" s="1" customFormat="1" ht="21">
      <c r="A17" s="85" t="s">
        <v>34</v>
      </c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</row>
    <row r="18" spans="1:14" s="16" customFormat="1" ht="23.25">
      <c r="A18" s="7" t="s">
        <v>64</v>
      </c>
      <c r="B18" s="14">
        <v>100</v>
      </c>
      <c r="C18" s="14">
        <v>29.88009862004094</v>
      </c>
      <c r="D18" s="14">
        <v>0.13535627265791372</v>
      </c>
      <c r="E18" s="14">
        <v>15.971938561045762</v>
      </c>
      <c r="F18" s="14">
        <v>0.26077676186964255</v>
      </c>
      <c r="G18" s="14">
        <v>0.18177192366854697</v>
      </c>
      <c r="H18" s="14">
        <v>5.613022175064537</v>
      </c>
      <c r="I18" s="14">
        <v>17.559448506803978</v>
      </c>
      <c r="J18" s="14">
        <v>3.724366688234007</v>
      </c>
      <c r="K18" s="14">
        <v>7.3441725622293257</v>
      </c>
      <c r="L18" s="14">
        <v>0.6318112564428171</v>
      </c>
      <c r="M18" s="14">
        <v>1.2256500886733248</v>
      </c>
      <c r="N18" s="15"/>
    </row>
    <row r="19" spans="1:14">
      <c r="A19" s="9" t="s">
        <v>31</v>
      </c>
      <c r="B19" s="17">
        <v>100</v>
      </c>
      <c r="C19" s="17">
        <v>32.740183935062426</v>
      </c>
      <c r="D19" s="17">
        <v>0.21803001004453818</v>
      </c>
      <c r="E19" s="17">
        <v>15.262487909854091</v>
      </c>
      <c r="F19" s="17">
        <v>0.3763069240978148</v>
      </c>
      <c r="G19" s="17">
        <v>0.21335955562810116</v>
      </c>
      <c r="H19" s="17">
        <v>8.7711492111693801</v>
      </c>
      <c r="I19" s="17">
        <v>15.958991977539657</v>
      </c>
      <c r="J19" s="17">
        <v>5.8078080146707451</v>
      </c>
      <c r="K19" s="17">
        <v>4.7079175277961269</v>
      </c>
      <c r="L19" s="17">
        <v>0.75014356663977944</v>
      </c>
      <c r="M19" s="17">
        <v>0.91381959820573211</v>
      </c>
      <c r="N19" s="15"/>
    </row>
    <row r="20" spans="1:14">
      <c r="A20" s="9" t="s">
        <v>32</v>
      </c>
      <c r="B20" s="17">
        <v>100</v>
      </c>
      <c r="C20" s="17">
        <v>26.56601913700311</v>
      </c>
      <c r="D20" s="81" t="s">
        <v>63</v>
      </c>
      <c r="E20" s="17">
        <v>16.794003495610301</v>
      </c>
      <c r="F20" s="17">
        <v>0.12690803423627908</v>
      </c>
      <c r="G20" s="17">
        <v>0.1451702452343068</v>
      </c>
      <c r="H20" s="17">
        <v>1.9535914719970193</v>
      </c>
      <c r="I20" s="17">
        <v>19.413952678155596</v>
      </c>
      <c r="J20" s="17">
        <v>1.3102113769246084</v>
      </c>
      <c r="K20" s="17">
        <v>10.398892180481216</v>
      </c>
      <c r="L20" s="17">
        <v>0.49469547265407354</v>
      </c>
      <c r="M20" s="17">
        <v>1.5869788312869035</v>
      </c>
      <c r="N20" s="15"/>
    </row>
    <row r="21" spans="1:14" s="16" customFormat="1" ht="23.25">
      <c r="A21" s="7" t="s">
        <v>33</v>
      </c>
      <c r="B21" s="14">
        <v>100</v>
      </c>
      <c r="C21" s="14">
        <v>50.07833560424374</v>
      </c>
      <c r="D21" s="14">
        <v>0.1</v>
      </c>
      <c r="E21" s="14">
        <v>7.0392838956651067</v>
      </c>
      <c r="F21" s="14">
        <v>0.21799094028467744</v>
      </c>
      <c r="G21" s="14">
        <v>0.22403870288151961</v>
      </c>
      <c r="H21" s="14">
        <v>5.9658701267760632</v>
      </c>
      <c r="I21" s="14">
        <v>15.216784508675602</v>
      </c>
      <c r="J21" s="14">
        <v>0.98927996688180708</v>
      </c>
      <c r="K21" s="14">
        <v>4.8907929882946926</v>
      </c>
      <c r="L21" s="14">
        <v>0.18490313576733627</v>
      </c>
      <c r="M21" s="14">
        <v>0.55984033500702024</v>
      </c>
      <c r="N21" s="15"/>
    </row>
    <row r="22" spans="1:14">
      <c r="A22" s="9" t="s">
        <v>31</v>
      </c>
      <c r="B22" s="17">
        <v>100</v>
      </c>
      <c r="C22" s="17">
        <v>52.81509410574894</v>
      </c>
      <c r="D22" s="17">
        <v>7.0096255552422077E-2</v>
      </c>
      <c r="E22" s="17">
        <v>6.0813621543700647</v>
      </c>
      <c r="F22" s="17">
        <v>0.30210669183335481</v>
      </c>
      <c r="G22" s="17">
        <v>0.27836795489913491</v>
      </c>
      <c r="H22" s="17">
        <v>9.5591580648634622</v>
      </c>
      <c r="I22" s="17">
        <v>13.451180279851705</v>
      </c>
      <c r="J22" s="17">
        <v>1.5795485492249306</v>
      </c>
      <c r="K22" s="17">
        <v>2.8206064071422738</v>
      </c>
      <c r="L22" s="17">
        <v>0.2710260040468086</v>
      </c>
      <c r="M22" s="17">
        <v>0.44182402842753971</v>
      </c>
      <c r="N22" s="15"/>
    </row>
    <row r="23" spans="1:14">
      <c r="A23" s="9" t="s">
        <v>32</v>
      </c>
      <c r="B23" s="17">
        <v>100</v>
      </c>
      <c r="C23" s="17">
        <v>46.791496834456723</v>
      </c>
      <c r="D23" s="81" t="s">
        <v>63</v>
      </c>
      <c r="E23" s="17">
        <v>8.1897449817158332</v>
      </c>
      <c r="F23" s="17">
        <v>0.11696817755508518</v>
      </c>
      <c r="G23" s="17">
        <v>0.15878943563437253</v>
      </c>
      <c r="H23" s="17">
        <v>1.650342209161229</v>
      </c>
      <c r="I23" s="17">
        <v>17.337269790466088</v>
      </c>
      <c r="J23" s="17">
        <v>0.28036918935372024</v>
      </c>
      <c r="K23" s="17">
        <v>7.3770807749795333</v>
      </c>
      <c r="L23" s="17">
        <v>8.1470069702469172E-2</v>
      </c>
      <c r="M23" s="17">
        <v>0.70157755954842715</v>
      </c>
      <c r="N23" s="15"/>
    </row>
    <row r="24" spans="1:14" s="16" customFormat="1" ht="23.25">
      <c r="A24" s="7" t="s">
        <v>65</v>
      </c>
      <c r="B24" s="14">
        <v>100</v>
      </c>
      <c r="C24" s="14">
        <v>48.719672782922572</v>
      </c>
      <c r="D24" s="82">
        <v>0</v>
      </c>
      <c r="E24" s="14">
        <v>3.8065829006199889</v>
      </c>
      <c r="F24" s="14">
        <v>0.1</v>
      </c>
      <c r="G24" s="14">
        <v>0.1</v>
      </c>
      <c r="H24" s="14">
        <v>7.1498158296980492</v>
      </c>
      <c r="I24" s="14">
        <v>14.142660262293932</v>
      </c>
      <c r="J24" s="14">
        <v>2.0309238218497101</v>
      </c>
      <c r="K24" s="14">
        <v>5.632613225761518</v>
      </c>
      <c r="L24" s="14">
        <v>0.11598624049975507</v>
      </c>
      <c r="M24" s="14">
        <v>0.79011965304215392</v>
      </c>
      <c r="N24" s="15"/>
    </row>
    <row r="25" spans="1:14">
      <c r="A25" s="9" t="s">
        <v>31</v>
      </c>
      <c r="B25" s="17">
        <v>100</v>
      </c>
      <c r="C25" s="17">
        <v>51.829486164859475</v>
      </c>
      <c r="D25" s="83">
        <v>0</v>
      </c>
      <c r="E25" s="17">
        <v>3.8137779985361693</v>
      </c>
      <c r="F25" s="81" t="s">
        <v>63</v>
      </c>
      <c r="G25" s="17">
        <v>7.9754925902200041E-2</v>
      </c>
      <c r="H25" s="17">
        <v>10.71637097187037</v>
      </c>
      <c r="I25" s="17">
        <v>12.427941255823157</v>
      </c>
      <c r="J25" s="17">
        <v>2.6424191399369916</v>
      </c>
      <c r="K25" s="17">
        <v>3.5898364051187048</v>
      </c>
      <c r="L25" s="17">
        <v>0.21745604701969257</v>
      </c>
      <c r="M25" s="17">
        <v>0.30590160509490694</v>
      </c>
      <c r="N25" s="15"/>
    </row>
    <row r="26" spans="1:14">
      <c r="A26" s="19" t="s">
        <v>32</v>
      </c>
      <c r="B26" s="20">
        <v>100</v>
      </c>
      <c r="C26" s="20">
        <v>45.164954604420117</v>
      </c>
      <c r="D26" s="84">
        <v>0</v>
      </c>
      <c r="E26" s="20">
        <v>3.7983584604052405</v>
      </c>
      <c r="F26" s="84">
        <v>0</v>
      </c>
      <c r="G26" s="84">
        <v>0</v>
      </c>
      <c r="H26" s="20">
        <v>3.073023563474933</v>
      </c>
      <c r="I26" s="20">
        <v>16.102689732094316</v>
      </c>
      <c r="J26" s="20">
        <v>1.3319469984908336</v>
      </c>
      <c r="K26" s="20">
        <v>7.9676329891021345</v>
      </c>
      <c r="L26" s="84">
        <v>0</v>
      </c>
      <c r="M26" s="20">
        <v>1.3436107149620968</v>
      </c>
      <c r="N26" s="15"/>
    </row>
    <row r="27" spans="1:14" s="22" customFormat="1" ht="23.25">
      <c r="A27" s="21" t="s">
        <v>35</v>
      </c>
      <c r="B27" s="22" t="s">
        <v>36</v>
      </c>
      <c r="C27" s="23"/>
      <c r="D27" s="23"/>
      <c r="E27" s="23"/>
      <c r="N27" s="15"/>
    </row>
    <row r="28" spans="1:14" s="22" customFormat="1" ht="17.25" customHeight="1">
      <c r="B28" s="24"/>
    </row>
    <row r="29" spans="1:14"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</row>
    <row r="30" spans="1:14"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</row>
    <row r="31" spans="1:14"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</row>
    <row r="32" spans="1:14"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</row>
    <row r="33" spans="2:16"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</row>
    <row r="34" spans="2:16"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</row>
    <row r="35" spans="2:16"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P35" s="18" t="s">
        <v>37</v>
      </c>
    </row>
    <row r="36" spans="2:16">
      <c r="B36" s="26"/>
      <c r="C36" s="26"/>
      <c r="D36" s="27"/>
      <c r="E36" s="26"/>
      <c r="F36" s="26"/>
      <c r="G36" s="26"/>
      <c r="H36" s="26"/>
      <c r="I36" s="26"/>
      <c r="J36" s="26"/>
      <c r="K36" s="26"/>
      <c r="L36" s="27"/>
      <c r="M36" s="26"/>
    </row>
    <row r="37" spans="2:16">
      <c r="B37" s="25"/>
      <c r="C37" s="25"/>
      <c r="D37" s="28"/>
      <c r="E37" s="25"/>
      <c r="F37" s="25"/>
      <c r="G37" s="25"/>
      <c r="H37" s="25"/>
      <c r="I37" s="25"/>
      <c r="J37" s="25"/>
      <c r="K37" s="25"/>
      <c r="L37" s="28"/>
      <c r="M37" s="25"/>
    </row>
    <row r="38" spans="2:16">
      <c r="B38" s="25"/>
      <c r="C38" s="25"/>
      <c r="D38" s="28"/>
      <c r="E38" s="25"/>
      <c r="F38" s="25"/>
      <c r="G38" s="25"/>
      <c r="H38" s="25"/>
      <c r="I38" s="25"/>
      <c r="J38" s="25"/>
      <c r="K38" s="25"/>
      <c r="L38" s="28"/>
      <c r="M38" s="25"/>
    </row>
    <row r="39" spans="2:16"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</row>
    <row r="40" spans="2:16">
      <c r="B40" s="2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</row>
    <row r="41" spans="2:16">
      <c r="B41" s="2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</row>
    <row r="42" spans="2:16">
      <c r="B42" s="26"/>
      <c r="C42" s="26"/>
      <c r="D42" s="27"/>
      <c r="E42" s="26"/>
      <c r="F42" s="26"/>
      <c r="G42" s="26"/>
      <c r="H42" s="26"/>
      <c r="I42" s="26"/>
      <c r="J42" s="26"/>
      <c r="K42" s="26"/>
      <c r="L42" s="27"/>
      <c r="M42" s="26"/>
    </row>
    <row r="43" spans="2:16">
      <c r="B43" s="26"/>
      <c r="C43" s="25"/>
      <c r="D43" s="27"/>
      <c r="E43" s="25"/>
      <c r="F43" s="25"/>
      <c r="G43" s="25"/>
      <c r="H43" s="25"/>
      <c r="I43" s="25"/>
      <c r="J43" s="25"/>
      <c r="K43" s="25"/>
      <c r="L43" s="27"/>
      <c r="M43" s="25"/>
    </row>
    <row r="44" spans="2:16">
      <c r="B44" s="26"/>
      <c r="C44" s="25"/>
      <c r="D44" s="27"/>
      <c r="E44" s="25"/>
      <c r="F44" s="25"/>
      <c r="G44" s="25"/>
      <c r="H44" s="25"/>
      <c r="I44" s="25"/>
      <c r="J44" s="25"/>
      <c r="K44" s="25"/>
      <c r="L44" s="27"/>
      <c r="M44" s="25"/>
    </row>
  </sheetData>
  <mergeCells count="1">
    <mergeCell ref="A17:M17"/>
  </mergeCells>
  <pageMargins left="0.78740157480314965" right="0.70866141732283472" top="0.98425196850393704" bottom="0.59055118110236227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7BAC5-DD16-4174-AFE3-D19A5246BF77}">
  <dimension ref="A1:AC42"/>
  <sheetViews>
    <sheetView zoomScaleNormal="100" zoomScaleSheetLayoutView="100" workbookViewId="0">
      <selection activeCell="AE17" sqref="AE17"/>
    </sheetView>
  </sheetViews>
  <sheetFormatPr defaultColWidth="9.140625" defaultRowHeight="24"/>
  <cols>
    <col min="1" max="1" width="21.42578125" style="18" customWidth="1"/>
    <col min="2" max="2" width="11.42578125" style="18" hidden="1" customWidth="1"/>
    <col min="3" max="3" width="11.28515625" style="18" hidden="1" customWidth="1"/>
    <col min="4" max="4" width="10.42578125" style="18" hidden="1" customWidth="1"/>
    <col min="5" max="5" width="8.7109375" style="18" hidden="1" customWidth="1"/>
    <col min="6" max="6" width="9.28515625" style="18" hidden="1" customWidth="1"/>
    <col min="7" max="7" width="10.140625" style="18" hidden="1" customWidth="1"/>
    <col min="8" max="8" width="10.42578125" style="18" hidden="1" customWidth="1"/>
    <col min="9" max="10" width="10.140625" style="18" hidden="1" customWidth="1"/>
    <col min="11" max="11" width="11.28515625" style="18" hidden="1" customWidth="1"/>
    <col min="12" max="12" width="12.5703125" style="18" hidden="1" customWidth="1"/>
    <col min="13" max="13" width="3.7109375" style="18" hidden="1" customWidth="1"/>
    <col min="14" max="14" width="2.42578125" style="1" hidden="1" customWidth="1"/>
    <col min="15" max="15" width="14.28515625" style="1" customWidth="1"/>
    <col min="16" max="19" width="12.7109375" style="18" customWidth="1"/>
    <col min="20" max="20" width="14.5703125" style="18" customWidth="1"/>
    <col min="21" max="25" width="12.7109375" style="18" customWidth="1"/>
    <col min="26" max="26" width="11.7109375" style="1" customWidth="1"/>
    <col min="27" max="27" width="5.28515625" style="1" customWidth="1"/>
    <col min="28" max="28" width="9.140625" style="18"/>
    <col min="29" max="29" width="12.7109375" style="18" bestFit="1" customWidth="1"/>
    <col min="30" max="16384" width="9.140625" style="18"/>
  </cols>
  <sheetData>
    <row r="1" spans="1:29" s="1" customFormat="1" ht="21">
      <c r="A1" s="2" t="s">
        <v>0</v>
      </c>
      <c r="N1" s="29">
        <v>26</v>
      </c>
    </row>
    <row r="2" spans="1:29" s="1" customFormat="1" ht="21">
      <c r="A2" s="3" t="s">
        <v>62</v>
      </c>
    </row>
    <row r="3" spans="1:29" s="1" customFormat="1" ht="5.0999999999999996" customHeight="1">
      <c r="A3" s="2"/>
    </row>
    <row r="4" spans="1:29" s="5" customFormat="1" ht="21">
      <c r="A4" s="4"/>
      <c r="B4" s="4"/>
      <c r="C4" s="4" t="s">
        <v>1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O4" s="4" t="s">
        <v>9</v>
      </c>
      <c r="P4" s="4" t="s">
        <v>9</v>
      </c>
      <c r="Q4" s="4" t="s">
        <v>38</v>
      </c>
      <c r="R4" s="4" t="s">
        <v>38</v>
      </c>
      <c r="S4" s="4" t="s">
        <v>39</v>
      </c>
      <c r="T4" s="4" t="s">
        <v>40</v>
      </c>
      <c r="U4" s="4" t="s">
        <v>41</v>
      </c>
      <c r="V4" s="4" t="s">
        <v>9</v>
      </c>
      <c r="W4" s="4" t="s">
        <v>42</v>
      </c>
      <c r="X4" s="4" t="s">
        <v>43</v>
      </c>
      <c r="Y4" s="4" t="s">
        <v>44</v>
      </c>
    </row>
    <row r="5" spans="1:29" s="5" customFormat="1" ht="21">
      <c r="A5" s="5" t="s">
        <v>12</v>
      </c>
      <c r="B5" s="5" t="s">
        <v>13</v>
      </c>
      <c r="C5" s="5" t="s">
        <v>14</v>
      </c>
      <c r="E5" s="5" t="s">
        <v>16</v>
      </c>
      <c r="F5" s="5" t="s">
        <v>17</v>
      </c>
      <c r="G5" s="5" t="s">
        <v>18</v>
      </c>
      <c r="H5" s="5" t="s">
        <v>19</v>
      </c>
      <c r="I5" s="5" t="s">
        <v>20</v>
      </c>
      <c r="J5" s="5" t="s">
        <v>21</v>
      </c>
      <c r="K5" s="5" t="s">
        <v>22</v>
      </c>
      <c r="L5" s="5" t="s">
        <v>23</v>
      </c>
      <c r="N5" s="5" t="s">
        <v>13</v>
      </c>
      <c r="O5" s="5" t="s">
        <v>45</v>
      </c>
      <c r="P5" s="5" t="s">
        <v>46</v>
      </c>
      <c r="Q5" s="5" t="s">
        <v>22</v>
      </c>
      <c r="R5" s="5" t="s">
        <v>47</v>
      </c>
      <c r="T5" s="5" t="s">
        <v>48</v>
      </c>
      <c r="U5" s="5" t="s">
        <v>49</v>
      </c>
      <c r="V5" s="5" t="s">
        <v>50</v>
      </c>
      <c r="W5" s="5" t="s">
        <v>51</v>
      </c>
      <c r="X5" s="5" t="s">
        <v>52</v>
      </c>
    </row>
    <row r="6" spans="1:29" s="5" customFormat="1" ht="21">
      <c r="A6" s="6"/>
      <c r="B6" s="6"/>
      <c r="C6" s="6" t="s">
        <v>24</v>
      </c>
      <c r="D6" s="6"/>
      <c r="E6" s="6" t="s">
        <v>26</v>
      </c>
      <c r="F6" s="6" t="s">
        <v>27</v>
      </c>
      <c r="G6" s="6"/>
      <c r="H6" s="6"/>
      <c r="I6" s="6"/>
      <c r="J6" s="6" t="s">
        <v>28</v>
      </c>
      <c r="K6" s="6" t="s">
        <v>29</v>
      </c>
      <c r="L6" s="5" t="s">
        <v>30</v>
      </c>
      <c r="O6" s="6"/>
      <c r="P6" s="6" t="s">
        <v>53</v>
      </c>
      <c r="Q6" s="6" t="s">
        <v>54</v>
      </c>
      <c r="R6" s="6" t="s">
        <v>55</v>
      </c>
      <c r="S6" s="6"/>
      <c r="T6" s="6"/>
      <c r="U6" s="6" t="s">
        <v>56</v>
      </c>
      <c r="V6" s="6" t="s">
        <v>57</v>
      </c>
      <c r="W6" s="6" t="s">
        <v>58</v>
      </c>
      <c r="X6" s="6" t="s">
        <v>59</v>
      </c>
      <c r="Y6" s="6"/>
    </row>
    <row r="7" spans="1:29" s="2" customFormat="1" ht="18.75" customHeight="1">
      <c r="A7" s="7" t="s">
        <v>64</v>
      </c>
      <c r="B7" s="30">
        <v>263570.06</v>
      </c>
      <c r="C7" s="30">
        <v>352511.67</v>
      </c>
      <c r="D7" s="30">
        <v>1684714.7</v>
      </c>
      <c r="E7" s="30">
        <v>1047556.73</v>
      </c>
      <c r="F7" s="30">
        <v>731585.79</v>
      </c>
      <c r="G7" s="30">
        <v>211523.38</v>
      </c>
      <c r="H7" s="30">
        <v>887988.15</v>
      </c>
      <c r="I7" s="30">
        <v>207760.38</v>
      </c>
      <c r="J7" s="30">
        <v>3616.47</v>
      </c>
      <c r="K7" s="30">
        <v>45932.07</v>
      </c>
      <c r="L7" s="30">
        <v>514977.39</v>
      </c>
      <c r="M7" s="31"/>
      <c r="N7" s="32">
        <v>37821800.520000003</v>
      </c>
      <c r="O7" s="67">
        <v>370362.68</v>
      </c>
      <c r="P7" s="67">
        <v>480550.68</v>
      </c>
      <c r="Q7" s="67">
        <v>614070</v>
      </c>
      <c r="R7" s="67">
        <v>1857627.21</v>
      </c>
      <c r="S7" s="67">
        <v>1120341.46</v>
      </c>
      <c r="T7" s="67">
        <v>832756.32</v>
      </c>
      <c r="U7" s="67">
        <v>276587.74</v>
      </c>
      <c r="V7" s="67">
        <v>1015908.19</v>
      </c>
      <c r="W7" s="67">
        <v>199741.05</v>
      </c>
      <c r="X7" s="67">
        <v>2882.01</v>
      </c>
      <c r="Y7" s="68">
        <v>44998.41</v>
      </c>
      <c r="Z7" s="5"/>
      <c r="AA7" s="5"/>
    </row>
    <row r="8" spans="1:29" s="2" customFormat="1" ht="18.75" customHeight="1">
      <c r="A8" s="9" t="s">
        <v>31</v>
      </c>
      <c r="B8" s="33">
        <v>123540.12</v>
      </c>
      <c r="C8" s="33">
        <v>168266.53</v>
      </c>
      <c r="D8" s="33">
        <v>977007.7</v>
      </c>
      <c r="E8" s="33">
        <v>334642.40999999997</v>
      </c>
      <c r="F8" s="33">
        <v>174515.39</v>
      </c>
      <c r="G8" s="33">
        <v>112832.34</v>
      </c>
      <c r="H8" s="33">
        <v>440922.12</v>
      </c>
      <c r="I8" s="33">
        <v>30551.1</v>
      </c>
      <c r="J8" s="33">
        <v>1888.2</v>
      </c>
      <c r="K8" s="33">
        <v>23535.31</v>
      </c>
      <c r="L8" s="33">
        <v>210924.07</v>
      </c>
      <c r="M8" s="34"/>
      <c r="N8" s="35">
        <v>20496283.93</v>
      </c>
      <c r="O8" s="69">
        <v>158924.89000000001</v>
      </c>
      <c r="P8" s="69">
        <v>224022.16</v>
      </c>
      <c r="Q8" s="69">
        <v>325021.96000000002</v>
      </c>
      <c r="R8" s="69">
        <v>1092640.8500000001</v>
      </c>
      <c r="S8" s="69">
        <v>344389.27</v>
      </c>
      <c r="T8" s="69">
        <v>169743.65</v>
      </c>
      <c r="U8" s="69">
        <v>139958.22</v>
      </c>
      <c r="V8" s="69">
        <v>477102.43</v>
      </c>
      <c r="W8" s="69">
        <v>39653.160000000003</v>
      </c>
      <c r="X8" s="69">
        <v>1240.3599999999999</v>
      </c>
      <c r="Y8" s="70">
        <v>17453.34</v>
      </c>
      <c r="Z8" s="32"/>
    </row>
    <row r="9" spans="1:29" s="2" customFormat="1" ht="18.75" customHeight="1">
      <c r="A9" s="9" t="s">
        <v>32</v>
      </c>
      <c r="B9" s="33">
        <v>140029.94</v>
      </c>
      <c r="C9" s="33">
        <v>184245.14</v>
      </c>
      <c r="D9" s="33">
        <v>707707</v>
      </c>
      <c r="E9" s="33">
        <v>712914.32</v>
      </c>
      <c r="F9" s="33">
        <v>557070.4</v>
      </c>
      <c r="G9" s="33">
        <v>98691.04</v>
      </c>
      <c r="H9" s="33">
        <v>447066.03</v>
      </c>
      <c r="I9" s="33">
        <v>177209.29</v>
      </c>
      <c r="J9" s="33">
        <v>1728.28</v>
      </c>
      <c r="K9" s="33">
        <v>22396.76</v>
      </c>
      <c r="L9" s="33">
        <v>304053.31</v>
      </c>
      <c r="M9" s="34"/>
      <c r="N9" s="35">
        <v>17325516.59</v>
      </c>
      <c r="O9" s="69">
        <v>211437.79</v>
      </c>
      <c r="P9" s="69">
        <v>256528.52</v>
      </c>
      <c r="Q9" s="69">
        <v>289048.03999999998</v>
      </c>
      <c r="R9" s="69">
        <v>764986.37</v>
      </c>
      <c r="S9" s="69">
        <v>775952.2</v>
      </c>
      <c r="T9" s="69">
        <v>663012.68000000005</v>
      </c>
      <c r="U9" s="69">
        <v>136629.51</v>
      </c>
      <c r="V9" s="69">
        <v>538805.76000000001</v>
      </c>
      <c r="W9" s="69">
        <v>160087.89000000001</v>
      </c>
      <c r="X9" s="69">
        <v>1641.65</v>
      </c>
      <c r="Y9" s="70">
        <v>27545.07</v>
      </c>
      <c r="Z9" s="35"/>
      <c r="AA9" s="1"/>
    </row>
    <row r="10" spans="1:29" s="2" customFormat="1" ht="18.75" customHeight="1">
      <c r="A10" s="7" t="s">
        <v>33</v>
      </c>
      <c r="B10" s="30">
        <f>SUM(C10:Y10)</f>
        <v>18160719.330000002</v>
      </c>
      <c r="C10" s="30">
        <v>4173498.75</v>
      </c>
      <c r="D10" s="30">
        <v>780254.84</v>
      </c>
      <c r="E10" s="30">
        <v>11223.58</v>
      </c>
      <c r="F10" s="30">
        <v>14855.85</v>
      </c>
      <c r="G10" s="30">
        <v>654642.06000000006</v>
      </c>
      <c r="H10" s="30">
        <v>1282886.49</v>
      </c>
      <c r="I10" s="30">
        <v>108270.49</v>
      </c>
      <c r="J10" s="30">
        <v>458814.67</v>
      </c>
      <c r="K10" s="30">
        <v>8561.11</v>
      </c>
      <c r="L10" s="30">
        <v>64614.93</v>
      </c>
      <c r="M10" s="30"/>
      <c r="N10" s="32">
        <v>9251761.8200000003</v>
      </c>
      <c r="O10" s="67">
        <v>10043.92</v>
      </c>
      <c r="P10" s="67">
        <v>31324.36</v>
      </c>
      <c r="Q10" s="67">
        <v>44491.360000000001</v>
      </c>
      <c r="R10" s="67">
        <v>422617.04</v>
      </c>
      <c r="S10" s="67">
        <v>303267.42</v>
      </c>
      <c r="T10" s="67">
        <v>204412.45</v>
      </c>
      <c r="U10" s="67">
        <v>81390.73</v>
      </c>
      <c r="V10" s="67">
        <v>232993.21</v>
      </c>
      <c r="W10" s="67">
        <v>20794.25</v>
      </c>
      <c r="X10" s="67" t="s">
        <v>60</v>
      </c>
      <c r="Y10" s="67" t="s">
        <v>60</v>
      </c>
      <c r="Z10" s="32"/>
      <c r="AC10" s="74"/>
    </row>
    <row r="11" spans="1:29" s="2" customFormat="1" ht="18.75" customHeight="1">
      <c r="A11" s="9" t="s">
        <v>31</v>
      </c>
      <c r="B11" s="33">
        <f>SUM(C11:Y11)</f>
        <v>9970447.6500000004</v>
      </c>
      <c r="C11" s="33">
        <v>2442611.5699999998</v>
      </c>
      <c r="D11" s="33">
        <v>352660.23</v>
      </c>
      <c r="E11" s="33">
        <v>9723.68</v>
      </c>
      <c r="F11" s="33">
        <v>9052.89</v>
      </c>
      <c r="G11" s="33">
        <v>572281.92000000004</v>
      </c>
      <c r="H11" s="33">
        <v>612761.54</v>
      </c>
      <c r="I11" s="33">
        <v>95032.28</v>
      </c>
      <c r="J11" s="33">
        <v>139549.79</v>
      </c>
      <c r="K11" s="33">
        <v>4543.1400000000003</v>
      </c>
      <c r="L11" s="33">
        <v>24708.49</v>
      </c>
      <c r="M11" s="33"/>
      <c r="N11" s="35">
        <v>5084520.67</v>
      </c>
      <c r="O11" s="69">
        <v>3078.23</v>
      </c>
      <c r="P11" s="69">
        <v>16833.79</v>
      </c>
      <c r="Q11" s="69">
        <v>22081.52</v>
      </c>
      <c r="R11" s="69">
        <v>260321.39</v>
      </c>
      <c r="S11" s="69">
        <v>100563.38</v>
      </c>
      <c r="T11" s="69">
        <v>47398.8</v>
      </c>
      <c r="U11" s="69">
        <v>39192.86</v>
      </c>
      <c r="V11" s="69">
        <v>130621.17</v>
      </c>
      <c r="W11" s="69">
        <v>2910.31</v>
      </c>
      <c r="X11" s="69" t="s">
        <v>60</v>
      </c>
      <c r="Y11" s="69" t="s">
        <v>60</v>
      </c>
      <c r="Z11" s="35"/>
      <c r="AA11" s="1"/>
    </row>
    <row r="12" spans="1:29" s="2" customFormat="1" ht="18.75" customHeight="1">
      <c r="A12" s="9" t="s">
        <v>32</v>
      </c>
      <c r="B12" s="33">
        <f>SUM(C12:Y12)</f>
        <v>8190271.7200000016</v>
      </c>
      <c r="C12" s="33">
        <v>1730887.18</v>
      </c>
      <c r="D12" s="33">
        <v>427594.62</v>
      </c>
      <c r="E12" s="33">
        <v>1499.9</v>
      </c>
      <c r="F12" s="33">
        <v>5802.96</v>
      </c>
      <c r="G12" s="33">
        <v>82360.14</v>
      </c>
      <c r="H12" s="33">
        <v>670124.96</v>
      </c>
      <c r="I12" s="33">
        <v>13238.22</v>
      </c>
      <c r="J12" s="33">
        <v>319264.88</v>
      </c>
      <c r="K12" s="33">
        <v>4017.97</v>
      </c>
      <c r="L12" s="33">
        <v>39906.44</v>
      </c>
      <c r="M12" s="33"/>
      <c r="N12" s="35">
        <v>4167241.15</v>
      </c>
      <c r="O12" s="69">
        <v>6965.69</v>
      </c>
      <c r="P12" s="69">
        <v>14490.57</v>
      </c>
      <c r="Q12" s="69">
        <v>22409.85</v>
      </c>
      <c r="R12" s="69">
        <v>162295.65</v>
      </c>
      <c r="S12" s="69">
        <v>202704.04</v>
      </c>
      <c r="T12" s="69">
        <v>157013.65</v>
      </c>
      <c r="U12" s="69">
        <v>42197.87</v>
      </c>
      <c r="V12" s="69">
        <v>102372.04</v>
      </c>
      <c r="W12" s="69">
        <v>17883.939999999999</v>
      </c>
      <c r="X12" s="69" t="s">
        <v>60</v>
      </c>
      <c r="Y12" s="69" t="s">
        <v>60</v>
      </c>
      <c r="Z12" s="35"/>
      <c r="AA12" s="1"/>
    </row>
    <row r="13" spans="1:29" s="2" customFormat="1" ht="18.75" customHeight="1">
      <c r="A13" s="7" t="s">
        <v>65</v>
      </c>
      <c r="B13" s="36">
        <v>202014</v>
      </c>
      <c r="C13" s="36">
        <v>79986</v>
      </c>
      <c r="D13" s="36">
        <v>16216</v>
      </c>
      <c r="E13" s="36">
        <v>560</v>
      </c>
      <c r="F13" s="36">
        <v>342</v>
      </c>
      <c r="G13" s="36">
        <v>21038</v>
      </c>
      <c r="H13" s="36">
        <v>30822</v>
      </c>
      <c r="I13" s="36">
        <v>4218</v>
      </c>
      <c r="J13" s="36">
        <v>13226</v>
      </c>
      <c r="K13" s="36" t="s">
        <v>60</v>
      </c>
      <c r="L13" s="36">
        <v>2348</v>
      </c>
      <c r="M13" s="36"/>
      <c r="N13" s="37">
        <v>198492.27</v>
      </c>
      <c r="O13" s="68">
        <v>103.69</v>
      </c>
      <c r="P13" s="68">
        <v>1066.57</v>
      </c>
      <c r="Q13" s="68">
        <v>370.26</v>
      </c>
      <c r="R13" s="68">
        <v>13876.33</v>
      </c>
      <c r="S13" s="68">
        <v>6978.25</v>
      </c>
      <c r="T13" s="68">
        <v>7098.13</v>
      </c>
      <c r="U13" s="68">
        <v>350.36</v>
      </c>
      <c r="V13" s="68">
        <v>7708.61</v>
      </c>
      <c r="W13" s="68">
        <v>488.9</v>
      </c>
      <c r="X13" s="68" t="s">
        <v>60</v>
      </c>
      <c r="Y13" s="67" t="s">
        <v>60</v>
      </c>
      <c r="Z13" s="32"/>
    </row>
    <row r="14" spans="1:29" s="1" customFormat="1" ht="18.75" customHeight="1">
      <c r="A14" s="9" t="s">
        <v>31</v>
      </c>
      <c r="B14" s="38">
        <v>111477</v>
      </c>
      <c r="C14" s="38">
        <v>48929</v>
      </c>
      <c r="D14" s="38">
        <v>7657</v>
      </c>
      <c r="E14" s="38">
        <v>560</v>
      </c>
      <c r="F14" s="38">
        <v>233</v>
      </c>
      <c r="G14" s="38">
        <v>16896</v>
      </c>
      <c r="H14" s="38">
        <v>13895</v>
      </c>
      <c r="I14" s="38">
        <v>3472</v>
      </c>
      <c r="J14" s="38">
        <v>4001</v>
      </c>
      <c r="K14" s="38" t="s">
        <v>60</v>
      </c>
      <c r="L14" s="38">
        <v>700</v>
      </c>
      <c r="M14" s="38"/>
      <c r="N14" s="39">
        <v>110323.66</v>
      </c>
      <c r="O14" s="71" t="s">
        <v>60</v>
      </c>
      <c r="P14" s="71">
        <v>220.17</v>
      </c>
      <c r="Q14" s="71" t="s">
        <v>60</v>
      </c>
      <c r="R14" s="71">
        <v>8357.5400000000009</v>
      </c>
      <c r="S14" s="71">
        <v>2612.31</v>
      </c>
      <c r="T14" s="71">
        <v>1123.5</v>
      </c>
      <c r="U14" s="71">
        <v>202.77</v>
      </c>
      <c r="V14" s="71">
        <v>3647.31</v>
      </c>
      <c r="W14" s="71">
        <v>411.81</v>
      </c>
      <c r="X14" s="71" t="s">
        <v>60</v>
      </c>
      <c r="Y14" s="69" t="s">
        <v>60</v>
      </c>
      <c r="Z14" s="32"/>
    </row>
    <row r="15" spans="1:29" s="1" customFormat="1" ht="18.75" customHeight="1">
      <c r="A15" s="19" t="s">
        <v>32</v>
      </c>
      <c r="B15" s="40">
        <v>90537</v>
      </c>
      <c r="C15" s="40">
        <v>31057</v>
      </c>
      <c r="D15" s="40">
        <v>8559</v>
      </c>
      <c r="E15" s="41" t="s">
        <v>60</v>
      </c>
      <c r="F15" s="40">
        <v>109</v>
      </c>
      <c r="G15" s="40">
        <v>4142</v>
      </c>
      <c r="H15" s="40">
        <v>16927</v>
      </c>
      <c r="I15" s="40">
        <v>746</v>
      </c>
      <c r="J15" s="40">
        <v>9225</v>
      </c>
      <c r="K15" s="41" t="s">
        <v>60</v>
      </c>
      <c r="L15" s="40">
        <v>1648</v>
      </c>
      <c r="M15" s="41"/>
      <c r="N15" s="42">
        <v>88168</v>
      </c>
      <c r="O15" s="72">
        <v>103.69</v>
      </c>
      <c r="P15" s="72">
        <v>846.4</v>
      </c>
      <c r="Q15" s="72">
        <v>370.26</v>
      </c>
      <c r="R15" s="72">
        <v>5518.79</v>
      </c>
      <c r="S15" s="72">
        <v>4365.9399999999996</v>
      </c>
      <c r="T15" s="72">
        <v>5974.63</v>
      </c>
      <c r="U15" s="72">
        <v>147.6</v>
      </c>
      <c r="V15" s="72">
        <v>4061.3</v>
      </c>
      <c r="W15" s="72">
        <v>77.09</v>
      </c>
      <c r="X15" s="72" t="s">
        <v>60</v>
      </c>
      <c r="Y15" s="73" t="s">
        <v>60</v>
      </c>
      <c r="Z15" s="32"/>
    </row>
    <row r="16" spans="1:29" s="1" customFormat="1" ht="21" customHeight="1">
      <c r="A16" s="86" t="s">
        <v>34</v>
      </c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35"/>
    </row>
    <row r="17" spans="1:28" s="16" customFormat="1" ht="23.25">
      <c r="A17" s="7" t="s">
        <v>64</v>
      </c>
      <c r="B17" s="43">
        <f>SUM(C17:L17,O17:Y17)</f>
        <v>2175.6874432801014</v>
      </c>
      <c r="C17" s="44">
        <f>C7/$B$7*100</f>
        <v>133.7449594995729</v>
      </c>
      <c r="D17" s="44">
        <f t="shared" ref="D17:L17" si="0">D7/$B$7*100</f>
        <v>639.19046799169826</v>
      </c>
      <c r="E17" s="44">
        <f t="shared" si="0"/>
        <v>397.4490615512247</v>
      </c>
      <c r="F17" s="44">
        <f t="shared" si="0"/>
        <v>277.56786563693925</v>
      </c>
      <c r="G17" s="44">
        <f t="shared" si="0"/>
        <v>80.253189607347664</v>
      </c>
      <c r="H17" s="44">
        <f t="shared" si="0"/>
        <v>336.90782253492677</v>
      </c>
      <c r="I17" s="44">
        <f t="shared" si="0"/>
        <v>78.825485717156198</v>
      </c>
      <c r="J17" s="44">
        <f t="shared" si="0"/>
        <v>1.3721095635824492</v>
      </c>
      <c r="K17" s="44">
        <f t="shared" si="0"/>
        <v>17.426892113618671</v>
      </c>
      <c r="L17" s="44">
        <f t="shared" si="0"/>
        <v>195.3853901311856</v>
      </c>
      <c r="M17" s="44"/>
      <c r="N17" s="44"/>
      <c r="O17" s="75">
        <v>0.94938220065547729</v>
      </c>
      <c r="P17" s="75">
        <v>1.231836485535978</v>
      </c>
      <c r="Q17" s="75">
        <v>1.5740979300519937</v>
      </c>
      <c r="R17" s="75">
        <v>4.7618140376003719</v>
      </c>
      <c r="S17" s="75">
        <v>2.8718666815467762</v>
      </c>
      <c r="T17" s="75">
        <v>2.134675199162499</v>
      </c>
      <c r="U17" s="75">
        <v>0.70900091033881973</v>
      </c>
      <c r="V17" s="75">
        <v>2.6041639861935408</v>
      </c>
      <c r="W17" s="75">
        <v>0.51201324499065537</v>
      </c>
      <c r="X17" s="75">
        <v>0.1</v>
      </c>
      <c r="Y17" s="75">
        <v>0.11534825677305674</v>
      </c>
      <c r="Z17" s="45"/>
      <c r="AA17" s="1"/>
      <c r="AB17" s="46"/>
    </row>
    <row r="18" spans="1:28">
      <c r="A18" s="9" t="s">
        <v>31</v>
      </c>
      <c r="B18" s="47">
        <v>100</v>
      </c>
      <c r="C18" s="48">
        <f>C8/$B$8*100</f>
        <v>136.20395544378621</v>
      </c>
      <c r="D18" s="48">
        <f t="shared" ref="D18:L18" si="1">D8/$B$8*100</f>
        <v>790.8424404962534</v>
      </c>
      <c r="E18" s="48">
        <f t="shared" si="1"/>
        <v>270.87751736035221</v>
      </c>
      <c r="F18" s="48">
        <f t="shared" si="1"/>
        <v>141.26211792573943</v>
      </c>
      <c r="G18" s="48">
        <f t="shared" si="1"/>
        <v>91.332548487082576</v>
      </c>
      <c r="H18" s="48">
        <f t="shared" si="1"/>
        <v>356.90601563281626</v>
      </c>
      <c r="I18" s="48">
        <f t="shared" si="1"/>
        <v>24.729699145508359</v>
      </c>
      <c r="J18" s="48">
        <f t="shared" si="1"/>
        <v>1.5284103657985764</v>
      </c>
      <c r="K18" s="48">
        <f t="shared" si="1"/>
        <v>19.050742382312727</v>
      </c>
      <c r="L18" s="48">
        <f t="shared" si="1"/>
        <v>170.73325653237183</v>
      </c>
      <c r="M18" s="48"/>
      <c r="N18" s="48"/>
      <c r="O18" s="76">
        <v>0.75896383809716517</v>
      </c>
      <c r="P18" s="76">
        <v>1.0698432345771467</v>
      </c>
      <c r="Q18" s="76">
        <v>1.5521792352819204</v>
      </c>
      <c r="R18" s="76">
        <v>5.2180303109081843</v>
      </c>
      <c r="S18" s="76">
        <v>1.6446700209053529</v>
      </c>
      <c r="T18" s="76">
        <v>0.81063005358456985</v>
      </c>
      <c r="U18" s="76">
        <v>0.66838635423593762</v>
      </c>
      <c r="V18" s="76">
        <v>2.2784567693473567</v>
      </c>
      <c r="W18" s="76">
        <v>0.18936816320137764</v>
      </c>
      <c r="X18" s="80" t="s">
        <v>63</v>
      </c>
      <c r="Y18" s="76">
        <v>8.3350404798233788E-2</v>
      </c>
      <c r="Z18" s="45"/>
      <c r="AB18" s="46"/>
    </row>
    <row r="19" spans="1:28">
      <c r="A19" s="9" t="s">
        <v>32</v>
      </c>
      <c r="B19" s="47">
        <v>100</v>
      </c>
      <c r="C19" s="48">
        <f>C9/$B$9*100</f>
        <v>131.57553306100112</v>
      </c>
      <c r="D19" s="48">
        <f t="shared" ref="D19:L19" si="2">D9/$B$9*100</f>
        <v>505.39691725926616</v>
      </c>
      <c r="E19" s="48">
        <f t="shared" si="2"/>
        <v>509.11563627035753</v>
      </c>
      <c r="F19" s="48">
        <f t="shared" si="2"/>
        <v>397.82235141998916</v>
      </c>
      <c r="G19" s="48">
        <f t="shared" si="2"/>
        <v>70.478527663441113</v>
      </c>
      <c r="H19" s="48">
        <f t="shared" si="2"/>
        <v>319.2646015559244</v>
      </c>
      <c r="I19" s="48">
        <f t="shared" si="2"/>
        <v>126.55100045033227</v>
      </c>
      <c r="J19" s="48">
        <f t="shared" si="2"/>
        <v>1.2342217671449405</v>
      </c>
      <c r="K19" s="48">
        <f t="shared" si="2"/>
        <v>15.994265226422291</v>
      </c>
      <c r="L19" s="48">
        <f t="shared" si="2"/>
        <v>217.13449995051059</v>
      </c>
      <c r="M19" s="48"/>
      <c r="N19" s="48"/>
      <c r="O19" s="76">
        <v>1.1700265238278518</v>
      </c>
      <c r="P19" s="76">
        <v>1.4195436516731637</v>
      </c>
      <c r="Q19" s="76">
        <v>1.5994958775366213</v>
      </c>
      <c r="R19" s="76">
        <v>4.2331805646795058</v>
      </c>
      <c r="S19" s="76">
        <v>4.2938618267934689</v>
      </c>
      <c r="T19" s="76">
        <v>3.6688920236736671</v>
      </c>
      <c r="U19" s="76">
        <v>0.75606234172993725</v>
      </c>
      <c r="V19" s="76">
        <v>2.9815721701935298</v>
      </c>
      <c r="W19" s="76">
        <v>0.88587322750410658</v>
      </c>
      <c r="X19" s="76">
        <v>0.1</v>
      </c>
      <c r="Y19" s="76">
        <v>0.15242527128520802</v>
      </c>
      <c r="Z19" s="45"/>
      <c r="AA19" s="2"/>
      <c r="AB19" s="46"/>
    </row>
    <row r="20" spans="1:28" s="16" customFormat="1" ht="23.25">
      <c r="A20" s="7" t="s">
        <v>33</v>
      </c>
      <c r="B20" s="43">
        <v>100</v>
      </c>
      <c r="C20" s="44">
        <f>C10/$B$10*100</f>
        <v>22.980911020995332</v>
      </c>
      <c r="D20" s="44">
        <f t="shared" ref="D20:L20" si="3">D10/$B$10*100</f>
        <v>4.2963873061519307</v>
      </c>
      <c r="E20" s="44">
        <f t="shared" si="3"/>
        <v>6.1801406629634854E-2</v>
      </c>
      <c r="F20" s="44">
        <f t="shared" si="3"/>
        <v>8.1802101172608124E-2</v>
      </c>
      <c r="G20" s="44">
        <f t="shared" si="3"/>
        <v>3.6047143733926088</v>
      </c>
      <c r="H20" s="44">
        <f t="shared" si="3"/>
        <v>7.064073105742998</v>
      </c>
      <c r="I20" s="44">
        <f t="shared" si="3"/>
        <v>0.59617952368850358</v>
      </c>
      <c r="J20" s="44">
        <f t="shared" si="3"/>
        <v>2.5264124270786796</v>
      </c>
      <c r="K20" s="44">
        <f t="shared" si="3"/>
        <v>4.7140808931823298E-2</v>
      </c>
      <c r="L20" s="44">
        <f t="shared" si="3"/>
        <v>0.35579499262048225</v>
      </c>
      <c r="M20" s="44"/>
      <c r="N20" s="44"/>
      <c r="O20" s="75">
        <v>0.10846426745294946</v>
      </c>
      <c r="P20" s="75">
        <v>0.33827168683466929</v>
      </c>
      <c r="Q20" s="75">
        <v>0.48046208755002606</v>
      </c>
      <c r="R20" s="75">
        <v>4.5638403787300019</v>
      </c>
      <c r="S20" s="75">
        <v>3.2749841249876495</v>
      </c>
      <c r="T20" s="75">
        <v>2.2074495463437245</v>
      </c>
      <c r="U20" s="75">
        <v>0.87893829370512688</v>
      </c>
      <c r="V20" s="75">
        <v>2.5160931035055256</v>
      </c>
      <c r="W20" s="75">
        <v>0.2245570547638267</v>
      </c>
      <c r="X20" s="77">
        <v>0</v>
      </c>
      <c r="Y20" s="77">
        <v>0</v>
      </c>
      <c r="Z20" s="45"/>
      <c r="AA20" s="1"/>
      <c r="AB20" s="46"/>
    </row>
    <row r="21" spans="1:28">
      <c r="A21" s="9" t="s">
        <v>31</v>
      </c>
      <c r="B21" s="47">
        <v>100</v>
      </c>
      <c r="C21" s="48">
        <f>C11/$B$11*100</f>
        <v>24.498514567698471</v>
      </c>
      <c r="D21" s="48">
        <f t="shared" ref="D21:L21" si="4">D11/$B$11*100</f>
        <v>3.5370551291144885</v>
      </c>
      <c r="E21" s="48" t="s">
        <v>37</v>
      </c>
      <c r="F21" s="48">
        <f t="shared" si="4"/>
        <v>9.0797227143557577E-2</v>
      </c>
      <c r="G21" s="48">
        <f t="shared" si="4"/>
        <v>5.7397816034869811</v>
      </c>
      <c r="H21" s="48">
        <f t="shared" si="4"/>
        <v>6.1457776171163188</v>
      </c>
      <c r="I21" s="48">
        <f t="shared" si="4"/>
        <v>0.9531395513620694</v>
      </c>
      <c r="J21" s="48">
        <f t="shared" si="4"/>
        <v>1.3996341478208354</v>
      </c>
      <c r="K21" s="48">
        <f t="shared" si="4"/>
        <v>4.5566058410627129E-2</v>
      </c>
      <c r="L21" s="48">
        <f t="shared" si="4"/>
        <v>0.24781725823514053</v>
      </c>
      <c r="M21" s="48"/>
      <c r="N21" s="48"/>
      <c r="O21" s="76">
        <v>6.0920301288900865E-2</v>
      </c>
      <c r="P21" s="76">
        <v>0.33315235009537514</v>
      </c>
      <c r="Q21" s="76">
        <v>0.43700855729327898</v>
      </c>
      <c r="R21" s="76">
        <v>5.151940404305547</v>
      </c>
      <c r="S21" s="76">
        <v>1.990218862213099</v>
      </c>
      <c r="T21" s="76">
        <v>0.93805504355826386</v>
      </c>
      <c r="U21" s="76">
        <v>0.77565381390400046</v>
      </c>
      <c r="V21" s="76">
        <v>2.5850833209697583</v>
      </c>
      <c r="W21" s="76">
        <v>5.759704831805975E-2</v>
      </c>
      <c r="X21" s="77">
        <v>0</v>
      </c>
      <c r="Y21" s="77">
        <v>0</v>
      </c>
      <c r="Z21" s="45"/>
      <c r="AB21" s="46"/>
    </row>
    <row r="22" spans="1:28">
      <c r="A22" s="9" t="s">
        <v>32</v>
      </c>
      <c r="B22" s="47">
        <v>100</v>
      </c>
      <c r="C22" s="48">
        <f>C12/$B$12*100</f>
        <v>21.133452456446701</v>
      </c>
      <c r="D22" s="48">
        <f t="shared" ref="D22:L22" si="5">D12/$B$12*100</f>
        <v>5.2207623216681256</v>
      </c>
      <c r="E22" s="48">
        <f t="shared" si="5"/>
        <v>1.8313189736274094E-2</v>
      </c>
      <c r="F22" s="48">
        <f t="shared" si="5"/>
        <v>7.0851861798792673E-2</v>
      </c>
      <c r="G22" s="48">
        <f t="shared" si="5"/>
        <v>1.0055849526809104</v>
      </c>
      <c r="H22" s="48">
        <f t="shared" si="5"/>
        <v>8.1819624904947581</v>
      </c>
      <c r="I22" s="48">
        <f t="shared" si="5"/>
        <v>0.16163346531804682</v>
      </c>
      <c r="J22" s="48">
        <f t="shared" si="5"/>
        <v>3.8980987556295621</v>
      </c>
      <c r="K22" s="48">
        <f t="shared" si="5"/>
        <v>4.9057835165449176E-2</v>
      </c>
      <c r="L22" s="48">
        <f t="shared" si="5"/>
        <v>0.48724195440978602</v>
      </c>
      <c r="M22" s="48"/>
      <c r="N22" s="48"/>
      <c r="O22" s="76">
        <v>0.16556442620164091</v>
      </c>
      <c r="P22" s="76">
        <v>0.3444199939108275</v>
      </c>
      <c r="Q22" s="76">
        <v>0.53264988199515662</v>
      </c>
      <c r="R22" s="76">
        <v>3.8575340227992263</v>
      </c>
      <c r="S22" s="76">
        <v>4.8179832968958527</v>
      </c>
      <c r="T22" s="76">
        <v>3.7319884847122502</v>
      </c>
      <c r="U22" s="76">
        <v>1.0029826382571487</v>
      </c>
      <c r="V22" s="76">
        <v>2.4332360558238211</v>
      </c>
      <c r="W22" s="76">
        <v>0.42507551503506097</v>
      </c>
      <c r="X22" s="77">
        <v>0</v>
      </c>
      <c r="Y22" s="77">
        <v>0</v>
      </c>
      <c r="Z22" s="45"/>
      <c r="AA22" s="2"/>
      <c r="AB22" s="46"/>
    </row>
    <row r="23" spans="1:28" s="16" customFormat="1" ht="23.25">
      <c r="A23" s="7" t="s">
        <v>65</v>
      </c>
      <c r="B23" s="43">
        <f>SUM(C23:Y23)</f>
        <v>101.13476668529449</v>
      </c>
      <c r="C23" s="44">
        <f>C13/$B$13*100</f>
        <v>39.594285544566219</v>
      </c>
      <c r="D23" s="44">
        <f t="shared" ref="D23:L23" si="6">D13/$B$13*100</f>
        <v>8.0271664340095228</v>
      </c>
      <c r="E23" s="44">
        <f t="shared" si="6"/>
        <v>0.27720851030126625</v>
      </c>
      <c r="F23" s="44">
        <f t="shared" si="6"/>
        <v>0.16929519736255905</v>
      </c>
      <c r="G23" s="44">
        <f t="shared" si="6"/>
        <v>10.414129713782213</v>
      </c>
      <c r="H23" s="44">
        <f t="shared" si="6"/>
        <v>15.257358400902907</v>
      </c>
      <c r="I23" s="44">
        <f t="shared" si="6"/>
        <v>2.0879741008048947</v>
      </c>
      <c r="J23" s="44">
        <f t="shared" si="6"/>
        <v>6.5470709950795483</v>
      </c>
      <c r="K23" s="44">
        <v>0</v>
      </c>
      <c r="L23" s="44">
        <f t="shared" si="6"/>
        <v>1.162295682477452</v>
      </c>
      <c r="M23" s="44"/>
      <c r="N23" s="44"/>
      <c r="O23" s="75">
        <v>0.1</v>
      </c>
      <c r="P23" s="75">
        <v>0.49193718745704762</v>
      </c>
      <c r="Q23" s="75">
        <v>0.17077609817250294</v>
      </c>
      <c r="R23" s="75">
        <v>6.4002201003458321</v>
      </c>
      <c r="S23" s="75">
        <v>3.2185985714694234</v>
      </c>
      <c r="T23" s="75">
        <v>3.2738911730167679</v>
      </c>
      <c r="U23" s="75">
        <v>0.16159756321427682</v>
      </c>
      <c r="V23" s="75">
        <v>3.5554646414236966</v>
      </c>
      <c r="W23" s="75">
        <v>0.22549677090837975</v>
      </c>
      <c r="X23" s="77">
        <v>0</v>
      </c>
      <c r="Y23" s="77">
        <v>0</v>
      </c>
      <c r="Z23" s="45"/>
      <c r="AA23" s="1"/>
      <c r="AB23" s="46"/>
    </row>
    <row r="24" spans="1:28">
      <c r="A24" s="9" t="s">
        <v>31</v>
      </c>
      <c r="B24" s="47">
        <f>SUM(C24:Y24)</f>
        <v>100.7334120822789</v>
      </c>
      <c r="C24" s="48">
        <v>43.9</v>
      </c>
      <c r="D24" s="48">
        <v>6.9</v>
      </c>
      <c r="E24" s="48">
        <v>0.5</v>
      </c>
      <c r="F24" s="48">
        <v>0.2</v>
      </c>
      <c r="G24" s="48">
        <v>15.1</v>
      </c>
      <c r="H24" s="48">
        <v>12.5</v>
      </c>
      <c r="I24" s="48">
        <v>3.1</v>
      </c>
      <c r="J24" s="48">
        <v>3.6</v>
      </c>
      <c r="K24" s="48">
        <v>0</v>
      </c>
      <c r="L24" s="48">
        <v>0.6</v>
      </c>
      <c r="M24" s="48"/>
      <c r="N24" s="48"/>
      <c r="O24" s="77">
        <v>0</v>
      </c>
      <c r="P24" s="78">
        <v>0.19038970005299125</v>
      </c>
      <c r="Q24" s="77">
        <v>0</v>
      </c>
      <c r="R24" s="78">
        <v>7.2270951254979181</v>
      </c>
      <c r="S24" s="78">
        <v>2.2589676947151274</v>
      </c>
      <c r="T24" s="78">
        <v>0.97153485038622733</v>
      </c>
      <c r="U24" s="78">
        <v>0.1753432324101605</v>
      </c>
      <c r="V24" s="78">
        <v>3.1539730976076465</v>
      </c>
      <c r="W24" s="78">
        <v>0.35610838160885827</v>
      </c>
      <c r="X24" s="77">
        <v>0</v>
      </c>
      <c r="Y24" s="77">
        <v>0</v>
      </c>
      <c r="Z24" s="45"/>
      <c r="AB24" s="46"/>
    </row>
    <row r="25" spans="1:28">
      <c r="A25" s="19" t="s">
        <v>32</v>
      </c>
      <c r="B25" s="49">
        <f>SUM(C25:Y25)</f>
        <v>101.11778293705032</v>
      </c>
      <c r="C25" s="50">
        <v>34.299999999999997</v>
      </c>
      <c r="D25" s="50">
        <v>9.4</v>
      </c>
      <c r="E25" s="50">
        <v>0</v>
      </c>
      <c r="F25" s="50">
        <v>0.1</v>
      </c>
      <c r="G25" s="50">
        <v>4.5999999999999996</v>
      </c>
      <c r="H25" s="50">
        <v>18.7</v>
      </c>
      <c r="I25" s="50">
        <v>0.8</v>
      </c>
      <c r="J25" s="50">
        <v>10.199999999999999</v>
      </c>
      <c r="K25" s="50">
        <v>0</v>
      </c>
      <c r="L25" s="50">
        <v>1.8</v>
      </c>
      <c r="M25" s="50"/>
      <c r="N25" s="50"/>
      <c r="O25" s="20">
        <v>0.10249243736485408</v>
      </c>
      <c r="P25" s="20">
        <v>0.83662454417602961</v>
      </c>
      <c r="Q25" s="20">
        <v>0.36598370005507641</v>
      </c>
      <c r="R25" s="20">
        <v>5.4550510020713965</v>
      </c>
      <c r="S25" s="20">
        <v>4.3155157873344692</v>
      </c>
      <c r="T25" s="20">
        <v>5.9056263000595841</v>
      </c>
      <c r="U25" s="20">
        <v>0.14589530094563086</v>
      </c>
      <c r="V25" s="20">
        <v>4.0143942122661969</v>
      </c>
      <c r="W25" s="20">
        <v>7.6199652777091356E-2</v>
      </c>
      <c r="X25" s="79">
        <v>0</v>
      </c>
      <c r="Y25" s="79">
        <v>0</v>
      </c>
      <c r="Z25" s="45"/>
      <c r="AA25" s="2"/>
      <c r="AB25" s="46"/>
    </row>
    <row r="26" spans="1:28" s="22" customFormat="1" ht="21">
      <c r="A26" s="21"/>
      <c r="B26" s="22" t="s">
        <v>61</v>
      </c>
      <c r="O26" s="22" t="s">
        <v>36</v>
      </c>
      <c r="Z26" s="51"/>
    </row>
    <row r="27" spans="1:28" s="22" customFormat="1" ht="17.25" customHeight="1">
      <c r="B27" s="24"/>
      <c r="C27" s="23"/>
      <c r="D27" s="23"/>
      <c r="P27" s="52"/>
      <c r="Z27" s="53"/>
      <c r="AA27" s="1"/>
    </row>
    <row r="28" spans="1:28" s="22" customFormat="1" ht="17.25" customHeight="1">
      <c r="B28" s="24"/>
      <c r="P28" s="52"/>
      <c r="Z28" s="53"/>
      <c r="AA28" s="1"/>
    </row>
    <row r="29" spans="1:28" s="22" customFormat="1" ht="17.25" customHeight="1">
      <c r="A29" s="54"/>
      <c r="B29" s="55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4"/>
      <c r="P29" s="54"/>
      <c r="Q29" s="54"/>
      <c r="R29" s="54"/>
      <c r="S29" s="54"/>
      <c r="T29" s="54"/>
      <c r="U29" s="54"/>
      <c r="V29" s="54"/>
      <c r="W29" s="54"/>
      <c r="X29" s="57"/>
      <c r="Y29" s="57"/>
      <c r="Z29" s="53"/>
      <c r="AA29" s="1"/>
    </row>
    <row r="30" spans="1:28" s="22" customFormat="1" ht="16.899999999999999" customHeight="1">
      <c r="A30" s="56"/>
      <c r="B30" s="55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8"/>
      <c r="Y30" s="58"/>
      <c r="Z30" s="53"/>
      <c r="AA30" s="1"/>
    </row>
    <row r="31" spans="1:28" s="22" customFormat="1" ht="17.25" customHeight="1">
      <c r="A31" s="56"/>
      <c r="B31" s="55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8"/>
      <c r="Y31" s="58"/>
      <c r="Z31" s="53"/>
      <c r="AA31" s="1"/>
    </row>
    <row r="32" spans="1:28" s="22" customFormat="1" ht="17.25" customHeight="1">
      <c r="A32" s="54"/>
      <c r="B32" s="55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4"/>
      <c r="P32" s="54"/>
      <c r="Q32" s="54"/>
      <c r="R32" s="54"/>
      <c r="S32" s="54"/>
      <c r="T32" s="54"/>
      <c r="U32" s="54"/>
      <c r="V32" s="54"/>
      <c r="W32" s="54"/>
      <c r="X32" s="59"/>
      <c r="Y32" s="59"/>
      <c r="Z32" s="53"/>
      <c r="AA32" s="1"/>
    </row>
    <row r="33" spans="1:27" s="22" customFormat="1" ht="17.25" customHeight="1">
      <c r="A33" s="54"/>
      <c r="B33" s="55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4"/>
      <c r="P33" s="54"/>
      <c r="Q33" s="54"/>
      <c r="R33" s="54"/>
      <c r="S33" s="54"/>
      <c r="T33" s="54"/>
      <c r="U33" s="54"/>
      <c r="V33" s="54"/>
      <c r="W33" s="54"/>
      <c r="X33" s="59"/>
      <c r="Y33" s="59"/>
      <c r="Z33" s="53"/>
      <c r="AA33" s="1"/>
    </row>
    <row r="34" spans="1:27">
      <c r="A34" s="56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1"/>
      <c r="O34" s="62"/>
      <c r="P34" s="56"/>
      <c r="Q34" s="56"/>
      <c r="R34" s="56"/>
      <c r="S34" s="56"/>
      <c r="T34" s="56"/>
      <c r="U34" s="56"/>
      <c r="V34" s="56"/>
      <c r="W34" s="56"/>
      <c r="X34" s="62"/>
      <c r="Y34" s="62"/>
      <c r="Z34" s="22"/>
      <c r="AA34" s="63"/>
    </row>
    <row r="35" spans="1:27">
      <c r="A35" s="56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1"/>
      <c r="O35" s="56"/>
      <c r="P35" s="56"/>
      <c r="Q35" s="56"/>
      <c r="R35" s="56"/>
      <c r="S35" s="56"/>
      <c r="T35" s="56"/>
      <c r="U35" s="56"/>
      <c r="V35" s="56"/>
      <c r="W35" s="56"/>
      <c r="X35" s="62"/>
      <c r="Y35" s="62"/>
    </row>
    <row r="36" spans="1:27">
      <c r="A36" s="64"/>
      <c r="O36" s="23"/>
      <c r="P36" s="65"/>
      <c r="Q36" s="65"/>
      <c r="R36" s="65"/>
      <c r="S36" s="65"/>
      <c r="T36" s="65"/>
      <c r="U36" s="65"/>
      <c r="V36" s="65"/>
      <c r="W36" s="65"/>
      <c r="X36" s="66"/>
      <c r="Y36" s="66"/>
    </row>
    <row r="37" spans="1:27">
      <c r="A37" s="64"/>
      <c r="O37" s="23"/>
      <c r="P37" s="65"/>
      <c r="Q37" s="65"/>
      <c r="R37" s="65"/>
      <c r="S37" s="65"/>
      <c r="T37" s="65"/>
      <c r="U37" s="65"/>
      <c r="V37" s="65"/>
      <c r="W37" s="65"/>
      <c r="X37" s="66"/>
      <c r="Y37" s="66"/>
    </row>
    <row r="38" spans="1:27">
      <c r="A38" s="64"/>
      <c r="O38" s="64"/>
      <c r="P38" s="66"/>
      <c r="Q38" s="66"/>
      <c r="R38" s="66"/>
      <c r="S38" s="66"/>
      <c r="T38" s="66"/>
      <c r="U38" s="66"/>
      <c r="V38" s="66"/>
      <c r="W38" s="66"/>
      <c r="X38" s="66"/>
      <c r="Y38" s="66"/>
    </row>
    <row r="39" spans="1:27">
      <c r="A39" s="64"/>
      <c r="O39" s="66"/>
      <c r="P39" s="65"/>
      <c r="Q39" s="65"/>
      <c r="R39" s="65"/>
      <c r="S39" s="65"/>
      <c r="T39" s="65"/>
      <c r="U39" s="65"/>
      <c r="V39" s="65"/>
      <c r="W39" s="65"/>
      <c r="X39" s="66"/>
      <c r="Y39" s="66"/>
    </row>
    <row r="40" spans="1:27">
      <c r="A40" s="64"/>
      <c r="O40" s="23"/>
      <c r="P40" s="65"/>
      <c r="Q40" s="65"/>
      <c r="R40" s="65"/>
      <c r="S40" s="65"/>
      <c r="T40" s="65"/>
      <c r="U40" s="65"/>
      <c r="V40" s="65"/>
      <c r="W40" s="65"/>
      <c r="X40" s="66"/>
      <c r="Y40" s="66"/>
    </row>
    <row r="41" spans="1:27"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</row>
    <row r="42" spans="1:27"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</row>
  </sheetData>
  <mergeCells count="1">
    <mergeCell ref="A16:Y16"/>
  </mergeCells>
  <pageMargins left="0.78740157480314965" right="0.70866141732283472" top="0.98425196850393704" bottom="0.59055118110236227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t-4(1)</vt:lpstr>
      <vt:lpstr>t-4(2)</vt:lpstr>
      <vt:lpstr>'t-4(1)'!Print_Area</vt:lpstr>
      <vt:lpstr>'t-4(2)'!Print_Area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2022-06-06T07:17:22Z</dcterms:created>
  <dcterms:modified xsi:type="dcterms:W3CDTF">2022-09-09T06:26:11Z</dcterms:modified>
</cp:coreProperties>
</file>