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5.5" sheetId="1" r:id="rId1"/>
  </sheets>
  <definedNames>
    <definedName name="_xlnm.Print_Area" localSheetId="0">'T-15.5'!$A$1:$O$16</definedName>
  </definedNames>
  <calcPr calcId="144525"/>
</workbook>
</file>

<file path=xl/calcChain.xml><?xml version="1.0" encoding="utf-8"?>
<calcChain xmlns="http://schemas.openxmlformats.org/spreadsheetml/2006/main">
  <c r="I12" i="1" l="1"/>
  <c r="F12" i="1"/>
  <c r="F11" i="1" s="1"/>
  <c r="L11" i="1"/>
  <c r="K11" i="1"/>
  <c r="J11" i="1"/>
  <c r="I11" i="1"/>
  <c r="H11" i="1"/>
  <c r="G11" i="1"/>
  <c r="E11" i="1"/>
  <c r="I10" i="1"/>
  <c r="F10" i="1"/>
  <c r="F9" i="1" s="1"/>
  <c r="F8" i="1" s="1"/>
  <c r="L9" i="1"/>
  <c r="K9" i="1"/>
  <c r="J9" i="1"/>
  <c r="I9" i="1"/>
  <c r="H9" i="1"/>
  <c r="G9" i="1"/>
  <c r="E9" i="1"/>
  <c r="L8" i="1"/>
  <c r="K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<sst xmlns="http://schemas.openxmlformats.org/spreadsheetml/2006/main" count="42" uniqueCount="35">
  <si>
    <t>ตาราง</t>
  </si>
  <si>
    <t>ปริมาณ และรายได้จากการโดยสารทางรถไฟ จำแนกตามสถานี เป็นรายอำเภอ พ.ศ. 2557</t>
  </si>
  <si>
    <t>Table</t>
  </si>
  <si>
    <t>Quantity and Freight Revenue of Railway by District and Station: 2014</t>
  </si>
  <si>
    <t>ระยะทางจากสถานี</t>
  </si>
  <si>
    <t>ปริมาณสินค้าที่บรรทุก  (ตัน)</t>
  </si>
  <si>
    <t>รายได้จากการบรรทุก (บาท)</t>
  </si>
  <si>
    <t>อำเภอ และสถานี</t>
  </si>
  <si>
    <t>กรุงเทพฯ(กม.)</t>
  </si>
  <si>
    <t>Quantity goods carried  (Ton)</t>
  </si>
  <si>
    <t>Freight  revenue  (Baht)</t>
  </si>
  <si>
    <t>District and station</t>
  </si>
  <si>
    <t>The distance from</t>
  </si>
  <si>
    <t>รวม</t>
  </si>
  <si>
    <t>สินค้าเหมาคัน</t>
  </si>
  <si>
    <t>สินค้าหีบห่อ</t>
  </si>
  <si>
    <t>อื่น ๆ</t>
  </si>
  <si>
    <t>Bangkok station (Km.)</t>
  </si>
  <si>
    <t>Total</t>
  </si>
  <si>
    <t>Carload</t>
  </si>
  <si>
    <t>Package</t>
  </si>
  <si>
    <t>Others</t>
  </si>
  <si>
    <t>รวมยอด</t>
  </si>
  <si>
    <t>เมืองปทุมธานี</t>
  </si>
  <si>
    <t>Mueang  Pathum  Thani</t>
  </si>
  <si>
    <t>รังสิต</t>
  </si>
  <si>
    <t>Rangsit</t>
  </si>
  <si>
    <t>คลองหลวง</t>
  </si>
  <si>
    <t>Khlong  Luang</t>
  </si>
  <si>
    <t>เชียงราก</t>
  </si>
  <si>
    <t>Chiang Rak</t>
  </si>
  <si>
    <t xml:space="preserve">     หมายเหตุ:   สินค้าเหมาคันรวมสัตว์มีชีวิต</t>
  </si>
  <si>
    <t xml:space="preserve">       Note:   Carload included livestock.</t>
  </si>
  <si>
    <t xml:space="preserve">        ที่มา:   การรถไฟแห่งประเทศไทย</t>
  </si>
  <si>
    <t xml:space="preserve">    Source:   The State Railway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</si>
</sst>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7" formatCode="_-* #,##0.000\ \ \ _-;\-* #,##0.000_-;_-* &quot;-&quot;\ \ \ _-;_-@_-"/>
    <numFmt numFmtId="188" formatCode="_-* #,##0.000\ \ \ \ \ _-;\-* #,##0.000_-;_-* &quot;-&quot;\ \ \ \ \ \ \ \ \ _-;_-@_-"/>
    <numFmt numFmtId="189" formatCode="_-* #,##0.000\ \ \ _-;\-* #,##0.000_-;_-* &quot;-&quot;\ \ \ \ _-;_-@_-"/>
    <numFmt numFmtId="190" formatCode="_-* #,##0.00_-;\-* #,##0.00_-;_-* &quot;-&quot;_-;_-@_-"/>
    <numFmt numFmtId="191" formatCode="_-* #,##0.00_-;\-* #,##0.00_-;_-* &quot;-&quot;\ \ \ \ \ \ \ \ \ \ _-;_-@_-"/>
    <numFmt numFmtId="192" formatCode="_-* #,##0.00\ _-;\-* #,##0.00_-;_-* &quot;-&quot;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  <font>
      <sz val="12"/>
      <name val="TH SarabunPSK"/>
      <family val="2"/>
    </font>
    <font>
      <b/>
      <sz val="11.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87" fontId="7" fillId="0" borderId="3" xfId="0" applyNumberFormat="1" applyFont="1" applyBorder="1" applyAlignment="1">
      <alignment horizontal="right"/>
    </xf>
    <xf numFmtId="188" fontId="7" fillId="0" borderId="3" xfId="0" applyNumberFormat="1" applyFont="1" applyBorder="1" applyAlignment="1">
      <alignment horizontal="right"/>
    </xf>
    <xf numFmtId="189" fontId="7" fillId="0" borderId="3" xfId="0" applyNumberFormat="1" applyFont="1" applyBorder="1" applyAlignment="1">
      <alignment horizontal="right"/>
    </xf>
    <xf numFmtId="190" fontId="7" fillId="0" borderId="3" xfId="0" applyNumberFormat="1" applyFont="1" applyBorder="1" applyAlignment="1">
      <alignment horizontal="right"/>
    </xf>
    <xf numFmtId="191" fontId="7" fillId="0" borderId="3" xfId="0" applyNumberFormat="1" applyFont="1" applyBorder="1" applyAlignment="1">
      <alignment horizontal="right"/>
    </xf>
    <xf numFmtId="192" fontId="7" fillId="0" borderId="9" xfId="0" applyNumberFormat="1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187" fontId="7" fillId="0" borderId="8" xfId="0" applyNumberFormat="1" applyFont="1" applyBorder="1" applyAlignment="1">
      <alignment horizontal="right"/>
    </xf>
    <xf numFmtId="188" fontId="7" fillId="0" borderId="8" xfId="0" applyNumberFormat="1" applyFont="1" applyBorder="1" applyAlignment="1">
      <alignment horizontal="right"/>
    </xf>
    <xf numFmtId="189" fontId="7" fillId="0" borderId="8" xfId="0" applyNumberFormat="1" applyFont="1" applyBorder="1" applyAlignment="1">
      <alignment horizontal="right"/>
    </xf>
    <xf numFmtId="190" fontId="7" fillId="0" borderId="8" xfId="0" applyNumberFormat="1" applyFont="1" applyBorder="1" applyAlignment="1">
      <alignment horizontal="right"/>
    </xf>
    <xf numFmtId="191" fontId="7" fillId="0" borderId="8" xfId="0" applyNumberFormat="1" applyFont="1" applyBorder="1" applyAlignment="1">
      <alignment horizontal="right"/>
    </xf>
    <xf numFmtId="192" fontId="7" fillId="0" borderId="11" xfId="0" applyNumberFormat="1" applyFont="1" applyBorder="1" applyAlignment="1">
      <alignment horizontal="right"/>
    </xf>
    <xf numFmtId="0" fontId="7" fillId="0" borderId="8" xfId="1" applyFont="1" applyBorder="1"/>
    <xf numFmtId="0" fontId="5" fillId="0" borderId="0" xfId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87" fontId="5" fillId="0" borderId="8" xfId="0" applyNumberFormat="1" applyFont="1" applyBorder="1" applyAlignment="1">
      <alignment horizontal="right"/>
    </xf>
    <xf numFmtId="188" fontId="5" fillId="0" borderId="11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right"/>
    </xf>
    <xf numFmtId="190" fontId="5" fillId="0" borderId="11" xfId="0" applyNumberFormat="1" applyFont="1" applyBorder="1" applyAlignment="1">
      <alignment horizontal="right"/>
    </xf>
    <xf numFmtId="191" fontId="5" fillId="0" borderId="0" xfId="0" applyNumberFormat="1" applyFont="1" applyBorder="1" applyAlignment="1">
      <alignment horizontal="right"/>
    </xf>
    <xf numFmtId="192" fontId="5" fillId="0" borderId="0" xfId="0" applyNumberFormat="1" applyFont="1" applyBorder="1" applyAlignment="1">
      <alignment horizontal="right"/>
    </xf>
    <xf numFmtId="0" fontId="5" fillId="0" borderId="8" xfId="1" applyFont="1" applyBorder="1" applyAlignment="1">
      <alignment horizontal="left" indent="1"/>
    </xf>
    <xf numFmtId="0" fontId="5" fillId="0" borderId="0" xfId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7"/>
  <sheetViews>
    <sheetView showGridLines="0" tabSelected="1" zoomScaleNormal="100" workbookViewId="0">
      <selection activeCell="M22" sqref="M22"/>
    </sheetView>
  </sheetViews>
  <sheetFormatPr defaultRowHeight="18.75" x14ac:dyDescent="0.3"/>
  <cols>
    <col min="1" max="1" width="1.7109375" style="3" customWidth="1"/>
    <col min="2" max="2" width="5.7109375" style="3" customWidth="1"/>
    <col min="3" max="3" width="5.28515625" style="3" customWidth="1"/>
    <col min="4" max="4" width="14" style="3" customWidth="1"/>
    <col min="5" max="5" width="17" style="3" customWidth="1"/>
    <col min="6" max="8" width="10.28515625" style="3" customWidth="1"/>
    <col min="9" max="12" width="10.5703125" style="3" customWidth="1"/>
    <col min="13" max="13" width="24.7109375" style="3" customWidth="1"/>
    <col min="14" max="14" width="2.28515625" style="3" customWidth="1"/>
    <col min="15" max="15" width="4.140625" style="8" customWidth="1"/>
    <col min="16" max="16384" width="9.140625" style="8"/>
  </cols>
  <sheetData>
    <row r="1" spans="1:14" s="4" customFormat="1" x14ac:dyDescent="0.3">
      <c r="A1" s="1"/>
      <c r="B1" s="1" t="s">
        <v>0</v>
      </c>
      <c r="C1" s="2">
        <v>15.5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3"/>
    </row>
    <row r="2" spans="1:14" s="7" customFormat="1" x14ac:dyDescent="0.3">
      <c r="A2" s="5"/>
      <c r="B2" s="1" t="s">
        <v>2</v>
      </c>
      <c r="C2" s="2">
        <v>15.5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6" customHeight="1" x14ac:dyDescent="0.3"/>
    <row r="4" spans="1:14" s="16" customFormat="1" ht="18.75" customHeight="1" x14ac:dyDescent="0.25">
      <c r="A4" s="9"/>
      <c r="B4" s="9"/>
      <c r="C4" s="9"/>
      <c r="D4" s="10"/>
      <c r="E4" s="11" t="s">
        <v>4</v>
      </c>
      <c r="F4" s="12" t="s">
        <v>5</v>
      </c>
      <c r="G4" s="13"/>
      <c r="H4" s="14"/>
      <c r="I4" s="12" t="s">
        <v>6</v>
      </c>
      <c r="J4" s="13"/>
      <c r="K4" s="13"/>
      <c r="L4" s="14"/>
      <c r="M4" s="9"/>
      <c r="N4" s="15"/>
    </row>
    <row r="5" spans="1:14" s="16" customFormat="1" ht="18.75" customHeight="1" x14ac:dyDescent="0.25">
      <c r="A5" s="17" t="s">
        <v>7</v>
      </c>
      <c r="B5" s="17"/>
      <c r="C5" s="17"/>
      <c r="D5" s="18"/>
      <c r="E5" s="19" t="s">
        <v>8</v>
      </c>
      <c r="F5" s="20" t="s">
        <v>9</v>
      </c>
      <c r="G5" s="21"/>
      <c r="H5" s="22"/>
      <c r="I5" s="20" t="s">
        <v>10</v>
      </c>
      <c r="J5" s="21"/>
      <c r="K5" s="21"/>
      <c r="L5" s="22"/>
      <c r="M5" s="23" t="s">
        <v>11</v>
      </c>
      <c r="N5" s="15"/>
    </row>
    <row r="6" spans="1:14" s="16" customFormat="1" ht="18.75" customHeight="1" x14ac:dyDescent="0.25">
      <c r="A6" s="17"/>
      <c r="B6" s="17"/>
      <c r="C6" s="17"/>
      <c r="D6" s="18"/>
      <c r="E6" s="19" t="s">
        <v>12</v>
      </c>
      <c r="F6" s="24" t="s">
        <v>13</v>
      </c>
      <c r="G6" s="25" t="s">
        <v>14</v>
      </c>
      <c r="H6" s="26" t="s">
        <v>15</v>
      </c>
      <c r="I6" s="24" t="s">
        <v>13</v>
      </c>
      <c r="J6" s="25" t="s">
        <v>14</v>
      </c>
      <c r="K6" s="26" t="s">
        <v>15</v>
      </c>
      <c r="L6" s="26" t="s">
        <v>16</v>
      </c>
      <c r="M6" s="23"/>
      <c r="N6" s="15"/>
    </row>
    <row r="7" spans="1:14" s="16" customFormat="1" ht="18.75" customHeight="1" x14ac:dyDescent="0.25">
      <c r="A7" s="27"/>
      <c r="B7" s="27"/>
      <c r="C7" s="27"/>
      <c r="D7" s="28"/>
      <c r="E7" s="29" t="s">
        <v>17</v>
      </c>
      <c r="F7" s="30" t="s">
        <v>18</v>
      </c>
      <c r="G7" s="31" t="s">
        <v>19</v>
      </c>
      <c r="H7" s="32" t="s">
        <v>20</v>
      </c>
      <c r="I7" s="30" t="s">
        <v>18</v>
      </c>
      <c r="J7" s="31" t="s">
        <v>19</v>
      </c>
      <c r="K7" s="32" t="s">
        <v>20</v>
      </c>
      <c r="L7" s="32" t="s">
        <v>21</v>
      </c>
      <c r="M7" s="27"/>
      <c r="N7" s="15"/>
    </row>
    <row r="8" spans="1:14" s="7" customFormat="1" ht="22.5" customHeight="1" x14ac:dyDescent="0.3">
      <c r="A8" s="33" t="s">
        <v>22</v>
      </c>
      <c r="B8" s="33"/>
      <c r="C8" s="33"/>
      <c r="D8" s="34"/>
      <c r="E8" s="35">
        <f>SUM(E9,E11)</f>
        <v>67.22</v>
      </c>
      <c r="F8" s="36">
        <f t="shared" ref="F8:L8" si="0">SUM(F9,F11)</f>
        <v>409.79500000000002</v>
      </c>
      <c r="G8" s="37">
        <f t="shared" si="0"/>
        <v>0</v>
      </c>
      <c r="H8" s="38">
        <f t="shared" si="0"/>
        <v>409.79500000000002</v>
      </c>
      <c r="I8" s="39">
        <f t="shared" si="0"/>
        <v>1685352</v>
      </c>
      <c r="J8" s="40">
        <f t="shared" si="0"/>
        <v>0</v>
      </c>
      <c r="K8" s="39">
        <f t="shared" si="0"/>
        <v>1089188</v>
      </c>
      <c r="L8" s="41">
        <f t="shared" si="0"/>
        <v>596164</v>
      </c>
      <c r="M8" s="42" t="s">
        <v>18</v>
      </c>
      <c r="N8" s="5"/>
    </row>
    <row r="9" spans="1:14" s="7" customFormat="1" ht="21" customHeight="1" x14ac:dyDescent="0.3">
      <c r="A9" s="43" t="s">
        <v>23</v>
      </c>
      <c r="B9" s="44"/>
      <c r="C9" s="45"/>
      <c r="D9" s="46"/>
      <c r="E9" s="35">
        <f>SUM(E10)</f>
        <v>29.75</v>
      </c>
      <c r="F9" s="47">
        <f t="shared" ref="F9:L9" si="1">SUM(F10)</f>
        <v>408.62400000000002</v>
      </c>
      <c r="G9" s="48">
        <f t="shared" si="1"/>
        <v>0</v>
      </c>
      <c r="H9" s="49">
        <f t="shared" si="1"/>
        <v>408.62400000000002</v>
      </c>
      <c r="I9" s="50">
        <f t="shared" si="1"/>
        <v>1665876</v>
      </c>
      <c r="J9" s="51">
        <f t="shared" si="1"/>
        <v>0</v>
      </c>
      <c r="K9" s="50">
        <f t="shared" si="1"/>
        <v>1086248</v>
      </c>
      <c r="L9" s="52">
        <f t="shared" si="1"/>
        <v>579628</v>
      </c>
      <c r="M9" s="53" t="s">
        <v>24</v>
      </c>
      <c r="N9" s="5"/>
    </row>
    <row r="10" spans="1:14" s="7" customFormat="1" ht="21" customHeight="1" x14ac:dyDescent="0.3">
      <c r="A10" s="45"/>
      <c r="B10" s="54" t="s">
        <v>25</v>
      </c>
      <c r="C10" s="45"/>
      <c r="D10" s="46"/>
      <c r="E10" s="55">
        <v>29.75</v>
      </c>
      <c r="F10" s="56">
        <f>SUM(G10:H10)</f>
        <v>408.62400000000002</v>
      </c>
      <c r="G10" s="57">
        <v>0</v>
      </c>
      <c r="H10" s="58">
        <v>408.62400000000002</v>
      </c>
      <c r="I10" s="59">
        <f>SUM(J10:L10)</f>
        <v>1665876</v>
      </c>
      <c r="J10" s="60">
        <v>0</v>
      </c>
      <c r="K10" s="59">
        <v>1086248</v>
      </c>
      <c r="L10" s="61">
        <v>579628</v>
      </c>
      <c r="M10" s="62" t="s">
        <v>26</v>
      </c>
      <c r="N10" s="5"/>
    </row>
    <row r="11" spans="1:14" s="7" customFormat="1" ht="21" customHeight="1" x14ac:dyDescent="0.3">
      <c r="A11" s="43" t="s">
        <v>27</v>
      </c>
      <c r="B11" s="45"/>
      <c r="C11" s="45"/>
      <c r="D11" s="46"/>
      <c r="E11" s="35">
        <f>SUM(E12)</f>
        <v>37.47</v>
      </c>
      <c r="F11" s="47">
        <f t="shared" ref="F11:L11" si="2">SUM(F12)</f>
        <v>1.171</v>
      </c>
      <c r="G11" s="48">
        <f t="shared" si="2"/>
        <v>0</v>
      </c>
      <c r="H11" s="49">
        <f t="shared" si="2"/>
        <v>1.171</v>
      </c>
      <c r="I11" s="50">
        <f t="shared" si="2"/>
        <v>19476</v>
      </c>
      <c r="J11" s="51">
        <f t="shared" si="2"/>
        <v>0</v>
      </c>
      <c r="K11" s="50">
        <f t="shared" si="2"/>
        <v>2940</v>
      </c>
      <c r="L11" s="52">
        <f t="shared" si="2"/>
        <v>16536</v>
      </c>
      <c r="M11" s="53" t="s">
        <v>28</v>
      </c>
      <c r="N11" s="5"/>
    </row>
    <row r="12" spans="1:14" s="7" customFormat="1" ht="21" customHeight="1" x14ac:dyDescent="0.3">
      <c r="A12" s="45"/>
      <c r="B12" s="63" t="s">
        <v>29</v>
      </c>
      <c r="C12" s="45"/>
      <c r="D12" s="46"/>
      <c r="E12" s="55">
        <v>37.47</v>
      </c>
      <c r="F12" s="56">
        <f>SUM(G12:H12)</f>
        <v>1.171</v>
      </c>
      <c r="G12" s="57">
        <v>0</v>
      </c>
      <c r="H12" s="58">
        <v>1.171</v>
      </c>
      <c r="I12" s="59">
        <f>SUM(J12:L12)</f>
        <v>19476</v>
      </c>
      <c r="J12" s="60">
        <v>0</v>
      </c>
      <c r="K12" s="59">
        <v>2940</v>
      </c>
      <c r="L12" s="61">
        <v>16536</v>
      </c>
      <c r="M12" s="62" t="s">
        <v>30</v>
      </c>
      <c r="N12" s="5"/>
    </row>
    <row r="13" spans="1:14" s="68" customFormat="1" ht="3" customHeight="1" x14ac:dyDescent="0.3">
      <c r="A13" s="64"/>
      <c r="B13" s="64"/>
      <c r="C13" s="64"/>
      <c r="D13" s="65"/>
      <c r="E13" s="64"/>
      <c r="F13" s="66"/>
      <c r="G13" s="67"/>
      <c r="H13" s="64"/>
      <c r="I13" s="67"/>
      <c r="J13" s="64"/>
      <c r="K13" s="67"/>
      <c r="L13" s="64"/>
      <c r="M13" s="66"/>
      <c r="N13" s="6"/>
    </row>
    <row r="14" spans="1:14" s="68" customFormat="1" ht="3" customHeight="1" x14ac:dyDescent="0.3">
      <c r="A14" s="6"/>
      <c r="B14" s="6"/>
      <c r="M14" s="6"/>
      <c r="N14" s="6"/>
    </row>
    <row r="15" spans="1:14" s="16" customFormat="1" ht="16.5" customHeight="1" x14ac:dyDescent="0.25">
      <c r="A15" s="15" t="s">
        <v>31</v>
      </c>
      <c r="B15" s="15"/>
      <c r="C15" s="15"/>
      <c r="D15" s="15"/>
      <c r="E15" s="15"/>
      <c r="F15" s="15"/>
      <c r="I15" s="15" t="s">
        <v>32</v>
      </c>
      <c r="J15" s="15"/>
      <c r="K15" s="15"/>
      <c r="L15" s="15"/>
      <c r="M15" s="15"/>
      <c r="N15" s="15"/>
    </row>
    <row r="16" spans="1:14" s="16" customFormat="1" ht="19.5" customHeight="1" x14ac:dyDescent="0.25">
      <c r="B16" s="15" t="s">
        <v>33</v>
      </c>
      <c r="C16" s="15"/>
      <c r="D16" s="15"/>
      <c r="E16" s="15"/>
      <c r="F16" s="15"/>
      <c r="I16" s="15" t="s">
        <v>34</v>
      </c>
      <c r="J16" s="15"/>
      <c r="K16" s="15"/>
      <c r="L16" s="15"/>
      <c r="M16" s="15"/>
      <c r="N16" s="15"/>
    </row>
    <row r="17" spans="1:14" s="16" customFormat="1" ht="15.75" x14ac:dyDescent="0.25">
      <c r="A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s="16" customFormat="1" ht="15.75" x14ac:dyDescent="0.25">
      <c r="A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s="68" customFormat="1" ht="17.25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s="68" customFormat="1" ht="17.25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s="68" customFormat="1" ht="17.25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s="68" customFormat="1" ht="17.25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s="68" customFormat="1" ht="17.25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s="68" customFormat="1" ht="17.25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s="68" customFormat="1" ht="17.25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s="68" customFormat="1" ht="17.25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s="68" customFormat="1" ht="17.25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s="68" customFormat="1" ht="17.2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s="68" customFormat="1" ht="17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s="68" customFormat="1" ht="17.25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s="68" customFormat="1" ht="17.2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s="68" customFormat="1" ht="17.25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s="68" customFormat="1" ht="17.25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s="68" customFormat="1" ht="17.25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s="68" customFormat="1" ht="17.25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s="68" customFormat="1" ht="17.25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s="68" customFormat="1" ht="17.25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</sheetData>
  <mergeCells count="7">
    <mergeCell ref="A8:D8"/>
    <mergeCell ref="F4:H4"/>
    <mergeCell ref="I4:L4"/>
    <mergeCell ref="A5:D6"/>
    <mergeCell ref="F5:H5"/>
    <mergeCell ref="I5:L5"/>
    <mergeCell ref="M5:M6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T-15.5</vt:lpstr>
      <vt:lpstr>'T-15.5'!Print_Area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2016-10-04T10:43:49Z</dcterms:created>
  <dcterms:modified xsi:type="dcterms:W3CDTF">2016-10-04T10:43:55Z</dcterms:modified>
</cp:coreProperties>
</file>