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5.5" sheetId="1" r:id="rId1"/>
  </sheets>
  <definedNames>
    <definedName name="_xlnm.Print_Area" localSheetId="0">'T-5.5'!$A$1:$S$33</definedName>
  </definedNames>
  <calcPr calcId="144525"/>
</workbook>
</file>

<file path=xl/calcChain.xml><?xml version="1.0" encoding="utf-8"?>
<calcChain xmlns="http://schemas.openxmlformats.org/spreadsheetml/2006/main">
  <c r="K27" i="1" l="1"/>
  <c r="H27" i="1"/>
  <c r="E27" i="1"/>
  <c r="K26" i="1"/>
  <c r="H26" i="1"/>
  <c r="E26" i="1"/>
  <c r="K25" i="1"/>
  <c r="H25" i="1"/>
  <c r="E25" i="1"/>
  <c r="K24" i="1"/>
  <c r="H24" i="1"/>
  <c r="E24" i="1"/>
  <c r="E21" i="1" s="1"/>
  <c r="K23" i="1"/>
  <c r="H23" i="1"/>
  <c r="E23" i="1"/>
  <c r="K22" i="1"/>
  <c r="K21" i="1" s="1"/>
  <c r="H22" i="1"/>
  <c r="E22" i="1"/>
  <c r="M21" i="1"/>
  <c r="L21" i="1"/>
  <c r="J21" i="1"/>
  <c r="I21" i="1"/>
  <c r="H21" i="1"/>
  <c r="G21" i="1"/>
  <c r="F21" i="1"/>
  <c r="K20" i="1"/>
  <c r="H20" i="1"/>
  <c r="E20" i="1"/>
  <c r="K19" i="1"/>
  <c r="H19" i="1"/>
  <c r="E19" i="1"/>
  <c r="K18" i="1"/>
  <c r="H18" i="1"/>
  <c r="E18" i="1"/>
  <c r="K17" i="1"/>
  <c r="H17" i="1"/>
  <c r="E17" i="1"/>
  <c r="E15" i="1" s="1"/>
  <c r="H16" i="1"/>
  <c r="H15" i="1" s="1"/>
  <c r="N15" i="1"/>
  <c r="M15" i="1"/>
  <c r="L15" i="1"/>
  <c r="K15" i="1"/>
  <c r="J15" i="1"/>
  <c r="I15" i="1"/>
  <c r="G15" i="1"/>
  <c r="F15" i="1"/>
  <c r="K14" i="1"/>
  <c r="H14" i="1"/>
  <c r="E14" i="1"/>
  <c r="K12" i="1"/>
  <c r="H12" i="1"/>
  <c r="H10" i="1" s="1"/>
  <c r="H9" i="1" s="1"/>
  <c r="E12" i="1"/>
  <c r="K11" i="1"/>
  <c r="K10" i="1" s="1"/>
  <c r="H11" i="1"/>
  <c r="E11" i="1"/>
  <c r="M10" i="1"/>
  <c r="M9" i="1" s="1"/>
  <c r="K9" i="1" s="1"/>
  <c r="L10" i="1"/>
  <c r="J10" i="1"/>
  <c r="I10" i="1"/>
  <c r="I9" i="1" s="1"/>
  <c r="G10" i="1"/>
  <c r="F10" i="1"/>
  <c r="E10" i="1"/>
  <c r="E9" i="1" s="1"/>
  <c r="L9" i="1"/>
  <c r="J9" i="1"/>
  <c r="G9" i="1"/>
  <c r="F9" i="1"/>
</calcChain>
</file>

<file path=xl/sharedStrings.xml><?xml version="1.0" encoding="utf-8"?>
<sst xmlns="http://schemas.openxmlformats.org/spreadsheetml/2006/main" count="85" uniqueCount="52">
  <si>
    <t xml:space="preserve">ตาราง    </t>
  </si>
  <si>
    <t>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พ.ศ. 2555 - 2557</t>
  </si>
  <si>
    <t xml:space="preserve">Table   </t>
  </si>
  <si>
    <t xml:space="preserve">Population Aged 15 Years and Over to Desirability for Development by Sex, Labour Force Status, Level of Education Attainment </t>
  </si>
  <si>
    <t>and Age Groups: 2012 - 2014</t>
  </si>
  <si>
    <t>รายการ</t>
  </si>
  <si>
    <t>2555  (2012)</t>
  </si>
  <si>
    <t>2556  (2013)</t>
  </si>
  <si>
    <t>2557  (2014)</t>
  </si>
  <si>
    <t>Item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</si>
  <si>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</si>
  <si>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</si>
  <si>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</si>
  <si>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</si>
  <si>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</si>
  <si>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</si>
  <si>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</si>
  <si>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สถานภาพแรงงาน</t>
  </si>
  <si>
    <t>Labour force status</t>
  </si>
  <si>
    <t xml:space="preserve"> </t>
  </si>
  <si>
    <t>ผู้มีงานทำ</t>
  </si>
  <si>
    <t>Employed</t>
  </si>
  <si>
    <t>ผู้ว่างงาน</t>
  </si>
  <si>
    <t>Unempoyed</t>
  </si>
  <si>
    <t>ผู้ที่รอฤดูกาล</t>
  </si>
  <si>
    <t xml:space="preserve">             -</t>
  </si>
  <si>
    <t>Seasonally inactive labour force</t>
  </si>
  <si>
    <t>ผู้ไม่อยู่ในกำลังแรงงาน</t>
  </si>
  <si>
    <t>Persons not in labour force</t>
  </si>
  <si>
    <t>ระดับการศึกษาที่สำเร็จ</t>
  </si>
  <si>
    <t>Level of Education</t>
  </si>
  <si>
    <t>ไม่มีการศึกษา</t>
  </si>
  <si>
    <t>None</t>
  </si>
  <si>
    <t>ต่ำกว่าประถมศึกษา</t>
  </si>
  <si>
    <t>Less than Elementary</t>
  </si>
  <si>
    <t>ประถมศึกษา</t>
  </si>
  <si>
    <t>Elementary</t>
  </si>
  <si>
    <t>มัธยมศึกษา</t>
  </si>
  <si>
    <t>Secondary</t>
  </si>
  <si>
    <t>อุดมศึกษา</t>
  </si>
  <si>
    <t>Higher Level</t>
  </si>
  <si>
    <t>กลุ่มอายุ (ปี)</t>
  </si>
  <si>
    <t>Age group (year)</t>
  </si>
  <si>
    <t>15-24</t>
  </si>
  <si>
    <t>25-34</t>
  </si>
  <si>
    <t>35-44</t>
  </si>
  <si>
    <t>45-54</t>
  </si>
  <si>
    <t>55-59</t>
  </si>
  <si>
    <t>60 ปีขึ้นไป</t>
  </si>
  <si>
    <t>60 and over</t>
  </si>
  <si>
    <t xml:space="preserve">      ที่มา :  การสำรวจความต้องการพัฒนาขีดความสามารถของประชากร พ.ศ. 2555 - 2557  จังหวัดลพบุรี  สำนักงานสถิติแห่งชาติ</t>
  </si>
  <si>
    <t xml:space="preserve"> Source :  The 2012 - 2014 Skill Development Survey: Lopburi  Provincial  National Statistical Office.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</si>
</sst>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i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sz val="18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Alignment="1">
      <alignment horizontal="right"/>
    </xf>
    <xf numFmtId="0" fontId="5" fillId="0" borderId="0" xfId="0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187" fontId="3" fillId="0" borderId="14" xfId="1" applyNumberFormat="1" applyFont="1" applyBorder="1"/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87" fontId="3" fillId="0" borderId="13" xfId="1" applyNumberFormat="1" applyFont="1" applyBorder="1"/>
    <xf numFmtId="187" fontId="4" fillId="0" borderId="14" xfId="1" applyNumberFormat="1" applyFont="1" applyBorder="1"/>
    <xf numFmtId="187" fontId="4" fillId="0" borderId="6" xfId="1" applyNumberFormat="1" applyFont="1" applyBorder="1"/>
    <xf numFmtId="187" fontId="4" fillId="0" borderId="14" xfId="1" applyNumberFormat="1" applyFont="1" applyFill="1" applyBorder="1" applyAlignment="1">
      <alignment vertical="center"/>
    </xf>
    <xf numFmtId="0" fontId="4" fillId="0" borderId="0" xfId="0" applyFont="1" applyAlignment="1">
      <alignment vertical="top"/>
    </xf>
    <xf numFmtId="187" fontId="4" fillId="0" borderId="14" xfId="0" applyNumberFormat="1" applyFont="1" applyBorder="1" applyAlignment="1">
      <alignment vertical="top"/>
    </xf>
    <xf numFmtId="187" fontId="4" fillId="0" borderId="14" xfId="1" applyNumberFormat="1" applyFont="1" applyFill="1" applyBorder="1" applyAlignment="1">
      <alignment horizontal="right" vertical="top"/>
    </xf>
    <xf numFmtId="0" fontId="4" fillId="0" borderId="0" xfId="0" applyFont="1" applyBorder="1" applyAlignment="1">
      <alignment vertical="top"/>
    </xf>
    <xf numFmtId="187" fontId="4" fillId="0" borderId="6" xfId="1" applyNumberFormat="1" applyFont="1" applyBorder="1" applyAlignment="1">
      <alignment vertical="top"/>
    </xf>
    <xf numFmtId="0" fontId="3" fillId="0" borderId="0" xfId="0" applyFont="1" applyBorder="1" applyAlignment="1">
      <alignment vertical="top"/>
    </xf>
    <xf numFmtId="187" fontId="3" fillId="0" borderId="14" xfId="0" applyNumberFormat="1" applyFont="1" applyBorder="1"/>
    <xf numFmtId="0" fontId="4" fillId="0" borderId="9" xfId="0" applyFont="1" applyBorder="1"/>
    <xf numFmtId="0" fontId="4" fillId="0" borderId="12" xfId="0" applyFont="1" applyBorder="1"/>
    <xf numFmtId="0" fontId="4" fillId="0" borderId="10" xfId="0" applyFont="1" applyBorder="1"/>
    <xf numFmtId="0" fontId="7" fillId="0" borderId="0" xfId="0" applyFont="1"/>
    <xf numFmtId="0" fontId="7" fillId="0" borderId="0" xfId="2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 applyAlignment="1"/>
    <xf numFmtId="3" fontId="4" fillId="0" borderId="0" xfId="0" applyNumberFormat="1" applyFont="1"/>
    <xf numFmtId="0" fontId="8" fillId="0" borderId="0" xfId="0" applyFont="1" applyAlignment="1">
      <alignment horizontal="right" vertical="center" textRotation="180"/>
    </xf>
    <xf numFmtId="0" fontId="5" fillId="0" borderId="0" xfId="0" applyFont="1"/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1247775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8771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  <xdr:twoCellAnchor>
    <xdr:from>
      <xdr:col>17</xdr:col>
      <xdr:colOff>47625</xdr:colOff>
      <xdr:row>0</xdr:row>
      <xdr:rowOff>0</xdr:rowOff>
    </xdr:from>
    <xdr:to>
      <xdr:col>19</xdr:col>
      <xdr:colOff>123825</xdr:colOff>
      <xdr:row>33</xdr:row>
      <xdr:rowOff>123825</xdr:rowOff>
    </xdr:to>
    <xdr:grpSp>
      <xdr:nvGrpSpPr>
        <xdr:cNvPr id="3" name="Group 7"/>
        <xdr:cNvGrpSpPr>
          <a:grpSpLocks/>
        </xdr:cNvGrpSpPr>
      </xdr:nvGrpSpPr>
      <xdr:grpSpPr bwMode="auto">
        <a:xfrm>
          <a:off x="9839325" y="0"/>
          <a:ext cx="542925" cy="7181850"/>
          <a:chOff x="9677400" y="0"/>
          <a:chExt cx="426375" cy="6588394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759683" y="1677681"/>
            <a:ext cx="336612" cy="450876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200" b="0" i="0">
                <a:latin typeface="TH SarabunPSK" pitchFamily="34" charset="-34"/>
                <a:ea typeface="+mn-ea"/>
                <a:cs typeface="TH SarabunPSK" pitchFamily="34" charset="-34"/>
              </a:rPr>
              <a:t>             </a:t>
            </a:r>
            <a:r>
              <a:rPr lang="en-US" sz="1200" b="0" i="0">
                <a:latin typeface="TH SarabunPSK" pitchFamily="34" charset="-34"/>
                <a:ea typeface="+mn-ea"/>
                <a:cs typeface="TH SarabunPSK" pitchFamily="34" charset="-34"/>
              </a:rPr>
              <a:t>Gender Statistics</a:t>
            </a:r>
            <a:endParaRPr lang="th-TH" sz="1200" b="0"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677400" y="6177712"/>
            <a:ext cx="426375" cy="4106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61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6" name="Straight Connector 10"/>
          <xdr:cNvCxnSpPr>
            <a:cxnSpLocks noChangeShapeType="1"/>
          </xdr:cNvCxnSpPr>
        </xdr:nvCxnSpPr>
        <xdr:spPr bwMode="auto">
          <a:xfrm rot="5400000">
            <a:off x="6760503" y="3088348"/>
            <a:ext cx="6191252" cy="14556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R161"/>
  <sheetViews>
    <sheetView showGridLines="0" tabSelected="1" zoomScaleNormal="100" workbookViewId="0">
      <selection activeCell="L31" sqref="L31"/>
    </sheetView>
  </sheetViews>
  <sheetFormatPr defaultRowHeight="21.75" x14ac:dyDescent="0.5"/>
  <cols>
    <col min="1" max="1" width="1.7109375" style="58" customWidth="1"/>
    <col min="2" max="2" width="6.140625" style="58" customWidth="1"/>
    <col min="3" max="3" width="4.5703125" style="58" customWidth="1"/>
    <col min="4" max="4" width="13.140625" style="58" customWidth="1"/>
    <col min="5" max="13" width="10.28515625" style="58" customWidth="1"/>
    <col min="14" max="14" width="1" style="58" customWidth="1"/>
    <col min="15" max="15" width="1.5703125" style="58" customWidth="1"/>
    <col min="16" max="16" width="24.7109375" style="58" customWidth="1"/>
    <col min="17" max="17" width="1.42578125" style="58" customWidth="1"/>
    <col min="18" max="18" width="2.28515625" style="58" customWidth="1"/>
    <col min="19" max="19" width="4.7109375" style="58" customWidth="1"/>
    <col min="20" max="16384" width="9.140625" style="58"/>
  </cols>
  <sheetData>
    <row r="1" spans="1:18" s="1" customFormat="1" x14ac:dyDescent="0.5">
      <c r="B1" s="1" t="s">
        <v>0</v>
      </c>
      <c r="C1" s="2">
        <v>5.5</v>
      </c>
      <c r="D1" s="1" t="s">
        <v>1</v>
      </c>
      <c r="G1" s="3"/>
      <c r="J1" s="3"/>
      <c r="O1" s="4"/>
    </row>
    <row r="2" spans="1:18" s="5" customFormat="1" x14ac:dyDescent="0.5">
      <c r="B2" s="5" t="s">
        <v>2</v>
      </c>
      <c r="C2" s="2">
        <v>5.5</v>
      </c>
      <c r="D2" s="5" t="s">
        <v>3</v>
      </c>
      <c r="O2" s="6"/>
      <c r="P2" s="7"/>
    </row>
    <row r="3" spans="1:18" s="5" customFormat="1" x14ac:dyDescent="0.5">
      <c r="C3" s="2"/>
      <c r="D3" s="5" t="s">
        <v>4</v>
      </c>
      <c r="O3" s="6"/>
      <c r="P3" s="7"/>
    </row>
    <row r="4" spans="1:18" s="8" customFormat="1" ht="6.75" customHeight="1" x14ac:dyDescent="0.5">
      <c r="P4" s="7"/>
    </row>
    <row r="5" spans="1:18" s="17" customFormat="1" ht="19.5" customHeight="1" x14ac:dyDescent="0.45">
      <c r="A5" s="9" t="s">
        <v>5</v>
      </c>
      <c r="B5" s="9"/>
      <c r="C5" s="9"/>
      <c r="D5" s="10"/>
      <c r="E5" s="11" t="s">
        <v>6</v>
      </c>
      <c r="F5" s="12"/>
      <c r="G5" s="13"/>
      <c r="H5" s="11" t="s">
        <v>7</v>
      </c>
      <c r="I5" s="12"/>
      <c r="J5" s="13"/>
      <c r="K5" s="11" t="s">
        <v>8</v>
      </c>
      <c r="L5" s="12"/>
      <c r="M5" s="13"/>
      <c r="N5" s="14"/>
      <c r="O5" s="9" t="s">
        <v>9</v>
      </c>
      <c r="P5" s="9"/>
      <c r="Q5" s="15"/>
      <c r="R5" s="16"/>
    </row>
    <row r="6" spans="1:18" s="17" customFormat="1" ht="19.5" customHeight="1" x14ac:dyDescent="0.45">
      <c r="A6" s="18"/>
      <c r="B6" s="18"/>
      <c r="C6" s="18"/>
      <c r="D6" s="19"/>
      <c r="E6" s="20" t="s">
        <v>10</v>
      </c>
      <c r="F6" s="20" t="s">
        <v>11</v>
      </c>
      <c r="G6" s="20" t="s">
        <v>12</v>
      </c>
      <c r="H6" s="20" t="s">
        <v>10</v>
      </c>
      <c r="I6" s="20" t="s">
        <v>11</v>
      </c>
      <c r="J6" s="20" t="s">
        <v>12</v>
      </c>
      <c r="K6" s="20" t="s">
        <v>10</v>
      </c>
      <c r="L6" s="20" t="s">
        <v>11</v>
      </c>
      <c r="M6" s="21" t="s">
        <v>12</v>
      </c>
      <c r="N6" s="22"/>
      <c r="O6" s="18"/>
      <c r="P6" s="18"/>
      <c r="Q6" s="23"/>
    </row>
    <row r="7" spans="1:18" s="17" customFormat="1" ht="19.5" customHeight="1" x14ac:dyDescent="0.45">
      <c r="A7" s="24"/>
      <c r="B7" s="24"/>
      <c r="C7" s="24"/>
      <c r="D7" s="25"/>
      <c r="E7" s="26" t="s">
        <v>13</v>
      </c>
      <c r="F7" s="26" t="s">
        <v>14</v>
      </c>
      <c r="G7" s="26" t="s">
        <v>15</v>
      </c>
      <c r="H7" s="26" t="s">
        <v>13</v>
      </c>
      <c r="I7" s="26" t="s">
        <v>14</v>
      </c>
      <c r="J7" s="26" t="s">
        <v>15</v>
      </c>
      <c r="K7" s="26" t="s">
        <v>13</v>
      </c>
      <c r="L7" s="26" t="s">
        <v>14</v>
      </c>
      <c r="M7" s="27" t="s">
        <v>15</v>
      </c>
      <c r="N7" s="28"/>
      <c r="O7" s="24"/>
      <c r="P7" s="24"/>
      <c r="Q7" s="29"/>
    </row>
    <row r="8" spans="1:18" s="16" customFormat="1" ht="6" customHeight="1" x14ac:dyDescent="0.45">
      <c r="A8" s="30"/>
      <c r="B8" s="30"/>
      <c r="C8" s="30"/>
      <c r="D8" s="30"/>
      <c r="E8" s="31"/>
      <c r="F8" s="31"/>
      <c r="G8" s="31"/>
      <c r="H8" s="31"/>
      <c r="I8" s="31"/>
      <c r="J8" s="31"/>
      <c r="K8" s="31"/>
      <c r="L8" s="21"/>
      <c r="M8" s="32"/>
      <c r="N8" s="22"/>
      <c r="O8" s="30"/>
      <c r="P8" s="30"/>
      <c r="Q8" s="23"/>
    </row>
    <row r="9" spans="1:18" s="37" customFormat="1" ht="18.75" customHeight="1" x14ac:dyDescent="0.45">
      <c r="A9" s="33" t="s">
        <v>16</v>
      </c>
      <c r="B9" s="33"/>
      <c r="C9" s="33"/>
      <c r="D9" s="33"/>
      <c r="E9" s="34">
        <f>SUM(E10)</f>
        <v>42217</v>
      </c>
      <c r="F9" s="34">
        <f>SUM(F10)</f>
        <v>21282</v>
      </c>
      <c r="G9" s="34">
        <f>SUM(G10)</f>
        <v>20935</v>
      </c>
      <c r="H9" s="34">
        <f>H10</f>
        <v>37019</v>
      </c>
      <c r="I9" s="34">
        <f>I10</f>
        <v>12791</v>
      </c>
      <c r="J9" s="34">
        <f>J10</f>
        <v>24228</v>
      </c>
      <c r="K9" s="34">
        <f>SUM(L9:M9)</f>
        <v>43177</v>
      </c>
      <c r="L9" s="34">
        <f>SUM(L10)</f>
        <v>24557</v>
      </c>
      <c r="M9" s="34">
        <f>SUM(M10)</f>
        <v>18620</v>
      </c>
      <c r="N9" s="35"/>
      <c r="O9" s="33" t="s">
        <v>13</v>
      </c>
      <c r="P9" s="33"/>
      <c r="Q9" s="33"/>
      <c r="R9" s="36"/>
    </row>
    <row r="10" spans="1:18" s="5" customFormat="1" ht="18.75" customHeight="1" x14ac:dyDescent="0.45">
      <c r="A10" s="5" t="s">
        <v>17</v>
      </c>
      <c r="E10" s="34">
        <f t="shared" ref="E10:M10" si="0">SUM(E11:E14)</f>
        <v>42217</v>
      </c>
      <c r="F10" s="38">
        <f t="shared" si="0"/>
        <v>21282</v>
      </c>
      <c r="G10" s="34">
        <f t="shared" si="0"/>
        <v>20935</v>
      </c>
      <c r="H10" s="34">
        <f t="shared" si="0"/>
        <v>37019</v>
      </c>
      <c r="I10" s="34">
        <f t="shared" si="0"/>
        <v>12791</v>
      </c>
      <c r="J10" s="34">
        <f t="shared" si="0"/>
        <v>24228</v>
      </c>
      <c r="K10" s="34">
        <f t="shared" si="0"/>
        <v>43177</v>
      </c>
      <c r="L10" s="34">
        <f t="shared" si="0"/>
        <v>24557</v>
      </c>
      <c r="M10" s="34">
        <f t="shared" si="0"/>
        <v>18620</v>
      </c>
      <c r="N10" s="6"/>
      <c r="O10" s="6" t="s">
        <v>18</v>
      </c>
      <c r="P10" s="6"/>
      <c r="Q10" s="6"/>
      <c r="R10" s="6"/>
    </row>
    <row r="11" spans="1:18" s="17" customFormat="1" ht="17.25" customHeight="1" x14ac:dyDescent="0.45">
      <c r="A11" s="17" t="s">
        <v>19</v>
      </c>
      <c r="B11" s="17" t="s">
        <v>20</v>
      </c>
      <c r="E11" s="39">
        <f>SUM(F11:G11)</f>
        <v>24133</v>
      </c>
      <c r="F11" s="40">
        <v>12291</v>
      </c>
      <c r="G11" s="40">
        <v>11842</v>
      </c>
      <c r="H11" s="39">
        <f>SUM(I11:J11)</f>
        <v>25933</v>
      </c>
      <c r="I11" s="41">
        <v>10302</v>
      </c>
      <c r="J11" s="41">
        <v>15631</v>
      </c>
      <c r="K11" s="39">
        <f>SUM(L11:M11)</f>
        <v>31195</v>
      </c>
      <c r="L11" s="41">
        <v>19024</v>
      </c>
      <c r="M11" s="41">
        <v>12171</v>
      </c>
      <c r="N11" s="16"/>
      <c r="O11" s="16"/>
      <c r="P11" s="16" t="s">
        <v>21</v>
      </c>
      <c r="Q11" s="16"/>
      <c r="R11" s="16"/>
    </row>
    <row r="12" spans="1:18" s="17" customFormat="1" ht="17.25" customHeight="1" x14ac:dyDescent="0.45">
      <c r="B12" s="17" t="s">
        <v>22</v>
      </c>
      <c r="E12" s="39">
        <f>SUM(F12:G12)</f>
        <v>2267</v>
      </c>
      <c r="F12" s="40">
        <v>1280</v>
      </c>
      <c r="G12" s="40">
        <v>987</v>
      </c>
      <c r="H12" s="39">
        <f>SUM(I12:J12)</f>
        <v>2813</v>
      </c>
      <c r="I12" s="41">
        <v>1093</v>
      </c>
      <c r="J12" s="41">
        <v>1720</v>
      </c>
      <c r="K12" s="39">
        <f>SUM(L12:M12)</f>
        <v>1321</v>
      </c>
      <c r="L12" s="41">
        <v>475</v>
      </c>
      <c r="M12" s="41">
        <v>846</v>
      </c>
      <c r="N12" s="16"/>
      <c r="O12" s="16"/>
      <c r="P12" s="16" t="s">
        <v>23</v>
      </c>
      <c r="Q12" s="16"/>
      <c r="R12" s="16"/>
    </row>
    <row r="13" spans="1:18" s="17" customFormat="1" ht="17.25" customHeight="1" x14ac:dyDescent="0.45">
      <c r="B13" s="17" t="s">
        <v>24</v>
      </c>
      <c r="E13" s="41" t="s">
        <v>25</v>
      </c>
      <c r="F13" s="41" t="s">
        <v>25</v>
      </c>
      <c r="G13" s="41" t="s">
        <v>25</v>
      </c>
      <c r="H13" s="41" t="s">
        <v>25</v>
      </c>
      <c r="I13" s="41" t="s">
        <v>25</v>
      </c>
      <c r="J13" s="41" t="s">
        <v>25</v>
      </c>
      <c r="K13" s="41" t="s">
        <v>25</v>
      </c>
      <c r="L13" s="41" t="s">
        <v>25</v>
      </c>
      <c r="M13" s="41" t="s">
        <v>25</v>
      </c>
      <c r="N13" s="16"/>
      <c r="O13" s="16"/>
      <c r="P13" s="16" t="s">
        <v>26</v>
      </c>
      <c r="Q13" s="16"/>
      <c r="R13" s="16"/>
    </row>
    <row r="14" spans="1:18" s="17" customFormat="1" ht="17.25" customHeight="1" x14ac:dyDescent="0.45">
      <c r="B14" s="17" t="s">
        <v>27</v>
      </c>
      <c r="E14" s="39">
        <f>SUM(F14:G14)</f>
        <v>15817</v>
      </c>
      <c r="F14" s="40">
        <v>7711</v>
      </c>
      <c r="G14" s="40">
        <v>8106</v>
      </c>
      <c r="H14" s="39">
        <f>SUM(I14:J14)</f>
        <v>8273</v>
      </c>
      <c r="I14" s="41">
        <v>1396</v>
      </c>
      <c r="J14" s="41">
        <v>6877</v>
      </c>
      <c r="K14" s="39">
        <f>SUM(L14:M14)</f>
        <v>10661</v>
      </c>
      <c r="L14" s="41">
        <v>5058</v>
      </c>
      <c r="M14" s="41">
        <v>5603</v>
      </c>
      <c r="N14" s="16"/>
      <c r="O14" s="16"/>
      <c r="P14" s="16" t="s">
        <v>28</v>
      </c>
      <c r="Q14" s="16"/>
      <c r="R14" s="16"/>
    </row>
    <row r="15" spans="1:18" s="5" customFormat="1" ht="21.75" customHeight="1" x14ac:dyDescent="0.45">
      <c r="A15" s="5" t="s">
        <v>29</v>
      </c>
      <c r="E15" s="34">
        <f t="shared" ref="E15:N15" si="1">SUM(E16:E20)</f>
        <v>42217</v>
      </c>
      <c r="F15" s="34">
        <f t="shared" si="1"/>
        <v>21282</v>
      </c>
      <c r="G15" s="34">
        <f t="shared" si="1"/>
        <v>20935</v>
      </c>
      <c r="H15" s="34">
        <f t="shared" si="1"/>
        <v>37019</v>
      </c>
      <c r="I15" s="34">
        <f t="shared" si="1"/>
        <v>12791</v>
      </c>
      <c r="J15" s="34">
        <f t="shared" si="1"/>
        <v>24228</v>
      </c>
      <c r="K15" s="34">
        <f t="shared" si="1"/>
        <v>43177</v>
      </c>
      <c r="L15" s="34">
        <f t="shared" si="1"/>
        <v>24557</v>
      </c>
      <c r="M15" s="34">
        <f t="shared" si="1"/>
        <v>18620</v>
      </c>
      <c r="N15" s="38">
        <f t="shared" si="1"/>
        <v>0</v>
      </c>
      <c r="O15" s="6" t="s">
        <v>30</v>
      </c>
      <c r="P15" s="6"/>
      <c r="Q15" s="6"/>
      <c r="R15" s="6"/>
    </row>
    <row r="16" spans="1:18" s="17" customFormat="1" ht="17.25" customHeight="1" x14ac:dyDescent="0.45">
      <c r="B16" s="42" t="s">
        <v>31</v>
      </c>
      <c r="C16" s="42"/>
      <c r="D16" s="42"/>
      <c r="E16" s="41" t="s">
        <v>25</v>
      </c>
      <c r="F16" s="41" t="s">
        <v>25</v>
      </c>
      <c r="G16" s="41" t="s">
        <v>25</v>
      </c>
      <c r="H16" s="43">
        <f>SUM(I16:J16)</f>
        <v>294</v>
      </c>
      <c r="I16" s="41" t="s">
        <v>25</v>
      </c>
      <c r="J16" s="44">
        <v>294</v>
      </c>
      <c r="K16" s="41" t="s">
        <v>25</v>
      </c>
      <c r="L16" s="41" t="s">
        <v>25</v>
      </c>
      <c r="M16" s="41" t="s">
        <v>25</v>
      </c>
      <c r="N16" s="45"/>
      <c r="O16" s="45"/>
      <c r="P16" s="45" t="s">
        <v>32</v>
      </c>
      <c r="Q16" s="16"/>
      <c r="R16" s="16"/>
    </row>
    <row r="17" spans="1:18" s="17" customFormat="1" ht="17.25" customHeight="1" x14ac:dyDescent="0.45">
      <c r="B17" s="42" t="s">
        <v>33</v>
      </c>
      <c r="C17" s="42"/>
      <c r="D17" s="42"/>
      <c r="E17" s="43">
        <f>SUM(F17:G17)</f>
        <v>5935</v>
      </c>
      <c r="F17" s="46">
        <v>3214</v>
      </c>
      <c r="G17" s="46">
        <v>2721</v>
      </c>
      <c r="H17" s="43">
        <f>SUM(I17:J17)</f>
        <v>3766</v>
      </c>
      <c r="I17" s="44">
        <v>1681</v>
      </c>
      <c r="J17" s="44">
        <v>2085</v>
      </c>
      <c r="K17" s="43">
        <f>SUM(L17:M17)</f>
        <v>3847</v>
      </c>
      <c r="L17" s="44">
        <v>1856</v>
      </c>
      <c r="M17" s="44">
        <v>1991</v>
      </c>
      <c r="N17" s="45"/>
      <c r="O17" s="45"/>
      <c r="P17" s="45" t="s">
        <v>34</v>
      </c>
      <c r="Q17" s="16"/>
      <c r="R17" s="16"/>
    </row>
    <row r="18" spans="1:18" s="5" customFormat="1" ht="17.25" customHeight="1" x14ac:dyDescent="0.45">
      <c r="A18" s="17"/>
      <c r="B18" s="42" t="s">
        <v>35</v>
      </c>
      <c r="C18" s="42"/>
      <c r="D18" s="42"/>
      <c r="E18" s="43">
        <f>SUM(F18:G18)</f>
        <v>7380</v>
      </c>
      <c r="F18" s="46">
        <v>4471</v>
      </c>
      <c r="G18" s="46">
        <v>2909</v>
      </c>
      <c r="H18" s="43">
        <f>SUM(I18:J18)</f>
        <v>6450</v>
      </c>
      <c r="I18" s="44">
        <v>1880</v>
      </c>
      <c r="J18" s="44">
        <v>4570</v>
      </c>
      <c r="K18" s="43">
        <f>SUM(L18:M18)</f>
        <v>9015</v>
      </c>
      <c r="L18" s="44">
        <v>4931</v>
      </c>
      <c r="M18" s="44">
        <v>4084</v>
      </c>
      <c r="N18" s="45"/>
      <c r="O18" s="47"/>
      <c r="P18" s="45" t="s">
        <v>36</v>
      </c>
      <c r="Q18" s="6"/>
      <c r="R18" s="6"/>
    </row>
    <row r="19" spans="1:18" s="5" customFormat="1" ht="17.25" customHeight="1" x14ac:dyDescent="0.45">
      <c r="A19" s="17"/>
      <c r="B19" s="42" t="s">
        <v>37</v>
      </c>
      <c r="C19" s="42"/>
      <c r="D19" s="42"/>
      <c r="E19" s="43">
        <f>SUM(F19:G19)</f>
        <v>24738</v>
      </c>
      <c r="F19" s="46">
        <v>12719</v>
      </c>
      <c r="G19" s="46">
        <v>12019</v>
      </c>
      <c r="H19" s="43">
        <f>SUM(I19:J19)</f>
        <v>19635</v>
      </c>
      <c r="I19" s="44">
        <v>7284</v>
      </c>
      <c r="J19" s="44">
        <v>12351</v>
      </c>
      <c r="K19" s="43">
        <f>SUM(L19:M19)</f>
        <v>25414</v>
      </c>
      <c r="L19" s="44">
        <v>15042</v>
      </c>
      <c r="M19" s="44">
        <v>10372</v>
      </c>
      <c r="N19" s="45"/>
      <c r="O19" s="47"/>
      <c r="P19" s="45" t="s">
        <v>38</v>
      </c>
      <c r="Q19" s="6"/>
      <c r="R19" s="6"/>
    </row>
    <row r="20" spans="1:18" s="5" customFormat="1" ht="17.25" customHeight="1" x14ac:dyDescent="0.45">
      <c r="A20" s="17"/>
      <c r="B20" s="42" t="s">
        <v>39</v>
      </c>
      <c r="C20" s="42"/>
      <c r="D20" s="42"/>
      <c r="E20" s="43">
        <f>SUM(F20:G20)</f>
        <v>4164</v>
      </c>
      <c r="F20" s="46">
        <v>878</v>
      </c>
      <c r="G20" s="46">
        <v>3286</v>
      </c>
      <c r="H20" s="43">
        <f>SUM(I20:J20)</f>
        <v>6874</v>
      </c>
      <c r="I20" s="44">
        <v>1946</v>
      </c>
      <c r="J20" s="44">
        <v>4928</v>
      </c>
      <c r="K20" s="43">
        <f>SUM(L20:M20)</f>
        <v>4901</v>
      </c>
      <c r="L20" s="44">
        <v>2728</v>
      </c>
      <c r="M20" s="44">
        <v>2173</v>
      </c>
      <c r="N20" s="45"/>
      <c r="O20" s="47"/>
      <c r="P20" s="45" t="s">
        <v>40</v>
      </c>
      <c r="Q20" s="6"/>
      <c r="R20" s="6"/>
    </row>
    <row r="21" spans="1:18" s="5" customFormat="1" ht="21" customHeight="1" x14ac:dyDescent="0.45">
      <c r="A21" s="5" t="s">
        <v>41</v>
      </c>
      <c r="E21" s="48">
        <f t="shared" ref="E21:M21" si="2">SUM(E22:E27)</f>
        <v>42217</v>
      </c>
      <c r="F21" s="48">
        <f t="shared" si="2"/>
        <v>21282</v>
      </c>
      <c r="G21" s="48">
        <f t="shared" si="2"/>
        <v>20935</v>
      </c>
      <c r="H21" s="48">
        <f t="shared" si="2"/>
        <v>37019</v>
      </c>
      <c r="I21" s="48">
        <f t="shared" si="2"/>
        <v>12791</v>
      </c>
      <c r="J21" s="48">
        <f t="shared" si="2"/>
        <v>24228</v>
      </c>
      <c r="K21" s="48">
        <f t="shared" si="2"/>
        <v>43177</v>
      </c>
      <c r="L21" s="48">
        <f t="shared" si="2"/>
        <v>24557</v>
      </c>
      <c r="M21" s="48">
        <f t="shared" si="2"/>
        <v>18620</v>
      </c>
      <c r="N21" s="6"/>
      <c r="O21" s="6" t="s">
        <v>42</v>
      </c>
      <c r="P21" s="6"/>
      <c r="Q21" s="6"/>
      <c r="R21" s="6"/>
    </row>
    <row r="22" spans="1:18" s="17" customFormat="1" ht="17.25" customHeight="1" x14ac:dyDescent="0.45">
      <c r="B22" s="42" t="s">
        <v>43</v>
      </c>
      <c r="C22" s="42"/>
      <c r="D22" s="42"/>
      <c r="E22" s="43">
        <f t="shared" ref="E22:E27" si="3">SUM(F22:G22)</f>
        <v>18120</v>
      </c>
      <c r="F22" s="46">
        <v>10128</v>
      </c>
      <c r="G22" s="46">
        <v>7992</v>
      </c>
      <c r="H22" s="43">
        <f t="shared" ref="H22:H27" si="4">SUM(I22:J22)</f>
        <v>12946</v>
      </c>
      <c r="I22" s="44">
        <v>3068</v>
      </c>
      <c r="J22" s="44">
        <v>9878</v>
      </c>
      <c r="K22" s="43">
        <f t="shared" ref="K22:K27" si="5">SUM(L22:M22)</f>
        <v>16245</v>
      </c>
      <c r="L22" s="44">
        <v>10727</v>
      </c>
      <c r="M22" s="44">
        <v>5518</v>
      </c>
      <c r="N22" s="45"/>
      <c r="O22" s="45"/>
      <c r="P22" s="45" t="s">
        <v>43</v>
      </c>
      <c r="Q22" s="16"/>
      <c r="R22" s="16"/>
    </row>
    <row r="23" spans="1:18" s="17" customFormat="1" ht="17.25" customHeight="1" x14ac:dyDescent="0.45">
      <c r="B23" s="42" t="s">
        <v>44</v>
      </c>
      <c r="C23" s="42"/>
      <c r="D23" s="42"/>
      <c r="E23" s="43">
        <f t="shared" si="3"/>
        <v>8391</v>
      </c>
      <c r="F23" s="46">
        <v>2952</v>
      </c>
      <c r="G23" s="46">
        <v>5439</v>
      </c>
      <c r="H23" s="43">
        <f t="shared" si="4"/>
        <v>7378</v>
      </c>
      <c r="I23" s="44">
        <v>4251</v>
      </c>
      <c r="J23" s="44">
        <v>3127</v>
      </c>
      <c r="K23" s="43">
        <f t="shared" si="5"/>
        <v>11618</v>
      </c>
      <c r="L23" s="44">
        <v>6125</v>
      </c>
      <c r="M23" s="44">
        <v>5493</v>
      </c>
      <c r="N23" s="45"/>
      <c r="O23" s="45"/>
      <c r="P23" s="45" t="s">
        <v>44</v>
      </c>
      <c r="Q23" s="16"/>
      <c r="R23" s="16"/>
    </row>
    <row r="24" spans="1:18" s="17" customFormat="1" ht="17.25" customHeight="1" x14ac:dyDescent="0.45">
      <c r="B24" s="42" t="s">
        <v>45</v>
      </c>
      <c r="C24" s="42"/>
      <c r="D24" s="42"/>
      <c r="E24" s="43">
        <f t="shared" si="3"/>
        <v>7316</v>
      </c>
      <c r="F24" s="46">
        <v>3452</v>
      </c>
      <c r="G24" s="46">
        <v>3864</v>
      </c>
      <c r="H24" s="43">
        <f t="shared" si="4"/>
        <v>10640</v>
      </c>
      <c r="I24" s="44">
        <v>3393</v>
      </c>
      <c r="J24" s="44">
        <v>7247</v>
      </c>
      <c r="K24" s="43">
        <f t="shared" si="5"/>
        <v>6158</v>
      </c>
      <c r="L24" s="44">
        <v>3099</v>
      </c>
      <c r="M24" s="44">
        <v>3059</v>
      </c>
      <c r="N24" s="45"/>
      <c r="O24" s="45"/>
      <c r="P24" s="45" t="s">
        <v>45</v>
      </c>
      <c r="Q24" s="16"/>
      <c r="R24" s="16"/>
    </row>
    <row r="25" spans="1:18" s="17" customFormat="1" ht="17.25" customHeight="1" x14ac:dyDescent="0.45">
      <c r="B25" s="42" t="s">
        <v>46</v>
      </c>
      <c r="C25" s="42"/>
      <c r="D25" s="42"/>
      <c r="E25" s="43">
        <f t="shared" si="3"/>
        <v>6263</v>
      </c>
      <c r="F25" s="46">
        <v>3591</v>
      </c>
      <c r="G25" s="46">
        <v>2672</v>
      </c>
      <c r="H25" s="43">
        <f t="shared" si="4"/>
        <v>3894</v>
      </c>
      <c r="I25" s="44">
        <v>1254</v>
      </c>
      <c r="J25" s="44">
        <v>2640</v>
      </c>
      <c r="K25" s="43">
        <f t="shared" si="5"/>
        <v>6179</v>
      </c>
      <c r="L25" s="44">
        <v>2689</v>
      </c>
      <c r="M25" s="44">
        <v>3490</v>
      </c>
      <c r="N25" s="45"/>
      <c r="O25" s="45"/>
      <c r="P25" s="45" t="s">
        <v>46</v>
      </c>
      <c r="Q25" s="16"/>
      <c r="R25" s="16"/>
    </row>
    <row r="26" spans="1:18" s="17" customFormat="1" ht="17.25" customHeight="1" x14ac:dyDescent="0.45">
      <c r="B26" s="42" t="s">
        <v>47</v>
      </c>
      <c r="C26" s="42"/>
      <c r="D26" s="42"/>
      <c r="E26" s="43">
        <f t="shared" si="3"/>
        <v>1483</v>
      </c>
      <c r="F26" s="46">
        <v>942</v>
      </c>
      <c r="G26" s="46">
        <v>541</v>
      </c>
      <c r="H26" s="43">
        <f t="shared" si="4"/>
        <v>798</v>
      </c>
      <c r="I26" s="44">
        <v>399</v>
      </c>
      <c r="J26" s="44">
        <v>399</v>
      </c>
      <c r="K26" s="43">
        <f t="shared" si="5"/>
        <v>2077</v>
      </c>
      <c r="L26" s="44">
        <v>1627</v>
      </c>
      <c r="M26" s="44">
        <v>450</v>
      </c>
      <c r="N26" s="45"/>
      <c r="O26" s="45"/>
      <c r="P26" s="45" t="s">
        <v>47</v>
      </c>
      <c r="Q26" s="16"/>
      <c r="R26" s="16"/>
    </row>
    <row r="27" spans="1:18" s="17" customFormat="1" ht="17.25" customHeight="1" x14ac:dyDescent="0.45">
      <c r="B27" s="42" t="s">
        <v>48</v>
      </c>
      <c r="C27" s="42"/>
      <c r="D27" s="42"/>
      <c r="E27" s="43">
        <f t="shared" si="3"/>
        <v>644</v>
      </c>
      <c r="F27" s="46">
        <v>217</v>
      </c>
      <c r="G27" s="46">
        <v>427</v>
      </c>
      <c r="H27" s="43">
        <f t="shared" si="4"/>
        <v>1363</v>
      </c>
      <c r="I27" s="44">
        <v>426</v>
      </c>
      <c r="J27" s="44">
        <v>937</v>
      </c>
      <c r="K27" s="43">
        <f t="shared" si="5"/>
        <v>900</v>
      </c>
      <c r="L27" s="44">
        <v>290</v>
      </c>
      <c r="M27" s="44">
        <v>610</v>
      </c>
      <c r="N27" s="45"/>
      <c r="O27" s="45"/>
      <c r="P27" s="45" t="s">
        <v>49</v>
      </c>
      <c r="Q27" s="16"/>
      <c r="R27" s="16"/>
    </row>
    <row r="28" spans="1:18" s="17" customFormat="1" ht="3" customHeight="1" x14ac:dyDescent="0.45">
      <c r="A28" s="49"/>
      <c r="B28" s="49"/>
      <c r="C28" s="49"/>
      <c r="D28" s="49"/>
      <c r="E28" s="50"/>
      <c r="F28" s="51"/>
      <c r="G28" s="49"/>
      <c r="H28" s="50"/>
      <c r="I28" s="51"/>
      <c r="J28" s="49"/>
      <c r="K28" s="50"/>
      <c r="L28" s="51"/>
      <c r="M28" s="50"/>
      <c r="N28" s="49"/>
      <c r="O28" s="49"/>
      <c r="P28" s="49"/>
      <c r="Q28" s="49"/>
      <c r="R28" s="16"/>
    </row>
    <row r="29" spans="1:18" s="17" customFormat="1" ht="6" customHeight="1" x14ac:dyDescent="0.4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</row>
    <row r="30" spans="1:18" s="17" customFormat="1" ht="17.25" customHeight="1" x14ac:dyDescent="0.45">
      <c r="B30" s="52" t="s">
        <v>50</v>
      </c>
      <c r="C30" s="53"/>
      <c r="D30" s="7"/>
    </row>
    <row r="31" spans="1:18" s="17" customFormat="1" ht="17.25" customHeight="1" x14ac:dyDescent="0.45">
      <c r="B31" s="54" t="s">
        <v>51</v>
      </c>
      <c r="C31" s="53"/>
      <c r="D31" s="55"/>
      <c r="E31" s="55"/>
      <c r="F31" s="55"/>
      <c r="H31" s="55"/>
      <c r="I31" s="55"/>
      <c r="L31" s="56"/>
    </row>
    <row r="32" spans="1:18" s="17" customFormat="1" ht="17.25" customHeight="1" x14ac:dyDescent="0.45">
      <c r="B32" s="54"/>
      <c r="C32" s="53"/>
      <c r="D32" s="55"/>
      <c r="E32" s="55"/>
      <c r="F32" s="55"/>
      <c r="H32" s="55"/>
      <c r="I32" s="55"/>
    </row>
    <row r="33" spans="2:16" s="17" customFormat="1" ht="19.5" x14ac:dyDescent="0.45">
      <c r="B33" s="54"/>
      <c r="C33" s="53"/>
      <c r="D33" s="55"/>
      <c r="E33" s="55"/>
      <c r="F33" s="55"/>
      <c r="H33" s="55"/>
      <c r="I33" s="55"/>
      <c r="P33" s="57"/>
    </row>
    <row r="34" spans="2:16" s="17" customFormat="1" ht="17.25" customHeight="1" x14ac:dyDescent="0.45">
      <c r="B34" s="54"/>
      <c r="C34" s="53"/>
      <c r="D34" s="55"/>
      <c r="E34" s="55"/>
      <c r="F34" s="55"/>
      <c r="H34" s="55"/>
      <c r="I34" s="55"/>
    </row>
    <row r="35" spans="2:16" s="17" customFormat="1" ht="20.25" customHeight="1" x14ac:dyDescent="0.45">
      <c r="B35" s="54"/>
      <c r="C35" s="53"/>
      <c r="D35" s="55"/>
      <c r="E35" s="55"/>
      <c r="F35" s="55"/>
      <c r="H35" s="55"/>
      <c r="I35" s="55"/>
    </row>
    <row r="36" spans="2:16" s="17" customFormat="1" ht="17.25" customHeight="1" x14ac:dyDescent="0.45">
      <c r="B36" s="54"/>
      <c r="C36" s="53"/>
      <c r="D36" s="55"/>
      <c r="E36" s="55"/>
      <c r="F36" s="55"/>
      <c r="H36" s="55"/>
      <c r="I36" s="55"/>
    </row>
    <row r="37" spans="2:16" s="17" customFormat="1" ht="17.25" customHeight="1" x14ac:dyDescent="0.45">
      <c r="B37" s="54"/>
      <c r="C37" s="53"/>
      <c r="D37" s="55"/>
      <c r="E37" s="55"/>
      <c r="F37" s="55"/>
      <c r="H37" s="55"/>
      <c r="I37" s="55"/>
    </row>
    <row r="38" spans="2:16" s="52" customFormat="1" ht="21.75" customHeight="1" x14ac:dyDescent="0.45"/>
    <row r="39" spans="2:16" s="52" customFormat="1" ht="15.75" customHeight="1" x14ac:dyDescent="0.45"/>
    <row r="40" spans="2:16" s="52" customFormat="1" ht="17.25" customHeight="1" x14ac:dyDescent="0.45"/>
    <row r="41" spans="2:16" s="8" customFormat="1" x14ac:dyDescent="0.5"/>
    <row r="42" spans="2:16" s="8" customFormat="1" x14ac:dyDescent="0.5"/>
    <row r="43" spans="2:16" s="8" customFormat="1" x14ac:dyDescent="0.5"/>
    <row r="44" spans="2:16" s="8" customFormat="1" x14ac:dyDescent="0.5"/>
    <row r="45" spans="2:16" s="8" customFormat="1" x14ac:dyDescent="0.5"/>
    <row r="46" spans="2:16" s="8" customFormat="1" x14ac:dyDescent="0.5"/>
    <row r="47" spans="2:16" s="8" customFormat="1" x14ac:dyDescent="0.5"/>
    <row r="48" spans="2:16" s="8" customFormat="1" x14ac:dyDescent="0.5"/>
    <row r="49" s="8" customFormat="1" x14ac:dyDescent="0.5"/>
    <row r="50" s="8" customFormat="1" x14ac:dyDescent="0.5"/>
    <row r="51" s="8" customFormat="1" x14ac:dyDescent="0.5"/>
    <row r="52" s="8" customFormat="1" x14ac:dyDescent="0.5"/>
    <row r="53" s="8" customFormat="1" x14ac:dyDescent="0.5"/>
    <row r="54" s="8" customFormat="1" x14ac:dyDescent="0.5"/>
    <row r="55" s="8" customFormat="1" x14ac:dyDescent="0.5"/>
    <row r="56" s="8" customFormat="1" x14ac:dyDescent="0.5"/>
    <row r="57" s="8" customFormat="1" x14ac:dyDescent="0.5"/>
    <row r="58" s="8" customFormat="1" x14ac:dyDescent="0.5"/>
    <row r="59" s="8" customFormat="1" x14ac:dyDescent="0.5"/>
    <row r="60" s="8" customFormat="1" x14ac:dyDescent="0.5"/>
    <row r="61" s="8" customFormat="1" x14ac:dyDescent="0.5"/>
    <row r="62" s="8" customFormat="1" x14ac:dyDescent="0.5"/>
    <row r="63" s="8" customFormat="1" x14ac:dyDescent="0.5"/>
    <row r="64" s="8" customFormat="1" x14ac:dyDescent="0.5"/>
    <row r="65" s="8" customFormat="1" x14ac:dyDescent="0.5"/>
    <row r="66" s="8" customFormat="1" x14ac:dyDescent="0.5"/>
    <row r="67" s="8" customFormat="1" x14ac:dyDescent="0.5"/>
    <row r="68" s="8" customFormat="1" x14ac:dyDescent="0.5"/>
    <row r="69" s="8" customFormat="1" x14ac:dyDescent="0.5"/>
    <row r="70" s="8" customFormat="1" x14ac:dyDescent="0.5"/>
    <row r="71" s="8" customFormat="1" x14ac:dyDescent="0.5"/>
    <row r="72" s="8" customFormat="1" x14ac:dyDescent="0.5"/>
    <row r="73" s="8" customFormat="1" x14ac:dyDescent="0.5"/>
    <row r="74" s="8" customFormat="1" x14ac:dyDescent="0.5"/>
    <row r="75" s="8" customFormat="1" x14ac:dyDescent="0.5"/>
    <row r="76" s="8" customFormat="1" x14ac:dyDescent="0.5"/>
    <row r="77" s="8" customFormat="1" x14ac:dyDescent="0.5"/>
    <row r="78" s="8" customFormat="1" x14ac:dyDescent="0.5"/>
    <row r="79" s="8" customFormat="1" x14ac:dyDescent="0.5"/>
    <row r="80" s="8" customFormat="1" x14ac:dyDescent="0.5"/>
    <row r="81" s="8" customFormat="1" x14ac:dyDescent="0.5"/>
    <row r="82" s="8" customFormat="1" x14ac:dyDescent="0.5"/>
    <row r="83" s="8" customFormat="1" x14ac:dyDescent="0.5"/>
    <row r="84" s="8" customFormat="1" x14ac:dyDescent="0.5"/>
    <row r="85" s="8" customFormat="1" x14ac:dyDescent="0.5"/>
    <row r="86" s="8" customFormat="1" x14ac:dyDescent="0.5"/>
    <row r="87" s="8" customFormat="1" x14ac:dyDescent="0.5"/>
    <row r="88" s="8" customFormat="1" x14ac:dyDescent="0.5"/>
    <row r="89" s="8" customFormat="1" x14ac:dyDescent="0.5"/>
    <row r="90" s="8" customFormat="1" x14ac:dyDescent="0.5"/>
    <row r="91" s="8" customFormat="1" x14ac:dyDescent="0.5"/>
    <row r="92" s="8" customFormat="1" x14ac:dyDescent="0.5"/>
    <row r="93" s="8" customFormat="1" x14ac:dyDescent="0.5"/>
    <row r="94" s="8" customFormat="1" x14ac:dyDescent="0.5"/>
    <row r="95" s="8" customFormat="1" x14ac:dyDescent="0.5"/>
    <row r="96" s="8" customFormat="1" x14ac:dyDescent="0.5"/>
    <row r="97" s="8" customFormat="1" x14ac:dyDescent="0.5"/>
    <row r="98" s="8" customFormat="1" x14ac:dyDescent="0.5"/>
    <row r="99" s="8" customFormat="1" x14ac:dyDescent="0.5"/>
    <row r="100" s="8" customFormat="1" x14ac:dyDescent="0.5"/>
    <row r="101" s="8" customFormat="1" x14ac:dyDescent="0.5"/>
    <row r="102" s="8" customFormat="1" x14ac:dyDescent="0.5"/>
    <row r="103" s="8" customFormat="1" x14ac:dyDescent="0.5"/>
    <row r="104" s="8" customFormat="1" x14ac:dyDescent="0.5"/>
    <row r="105" s="8" customFormat="1" x14ac:dyDescent="0.5"/>
    <row r="106" s="8" customFormat="1" x14ac:dyDescent="0.5"/>
    <row r="107" s="8" customFormat="1" x14ac:dyDescent="0.5"/>
    <row r="108" s="8" customFormat="1" x14ac:dyDescent="0.5"/>
    <row r="109" s="8" customFormat="1" x14ac:dyDescent="0.5"/>
    <row r="110" s="8" customFormat="1" x14ac:dyDescent="0.5"/>
    <row r="111" s="8" customFormat="1" x14ac:dyDescent="0.5"/>
    <row r="112" s="8" customFormat="1" x14ac:dyDescent="0.5"/>
    <row r="113" s="8" customFormat="1" x14ac:dyDescent="0.5"/>
    <row r="114" s="8" customFormat="1" x14ac:dyDescent="0.5"/>
    <row r="115" s="8" customFormat="1" x14ac:dyDescent="0.5"/>
    <row r="116" s="8" customFormat="1" x14ac:dyDescent="0.5"/>
    <row r="117" s="8" customFormat="1" x14ac:dyDescent="0.5"/>
    <row r="118" s="8" customFormat="1" x14ac:dyDescent="0.5"/>
    <row r="119" s="8" customFormat="1" x14ac:dyDescent="0.5"/>
    <row r="120" s="8" customFormat="1" x14ac:dyDescent="0.5"/>
    <row r="121" s="8" customFormat="1" x14ac:dyDescent="0.5"/>
    <row r="122" s="8" customFormat="1" x14ac:dyDescent="0.5"/>
    <row r="123" s="8" customFormat="1" x14ac:dyDescent="0.5"/>
    <row r="124" s="8" customFormat="1" x14ac:dyDescent="0.5"/>
    <row r="125" s="8" customFormat="1" x14ac:dyDescent="0.5"/>
    <row r="126" s="8" customFormat="1" x14ac:dyDescent="0.5"/>
    <row r="127" s="8" customFormat="1" x14ac:dyDescent="0.5"/>
    <row r="128" s="8" customFormat="1" x14ac:dyDescent="0.5"/>
    <row r="129" s="8" customFormat="1" x14ac:dyDescent="0.5"/>
    <row r="130" s="8" customFormat="1" x14ac:dyDescent="0.5"/>
    <row r="131" s="8" customFormat="1" x14ac:dyDescent="0.5"/>
    <row r="132" s="8" customFormat="1" x14ac:dyDescent="0.5"/>
    <row r="133" s="8" customFormat="1" x14ac:dyDescent="0.5"/>
    <row r="134" s="8" customFormat="1" x14ac:dyDescent="0.5"/>
    <row r="135" s="8" customFormat="1" x14ac:dyDescent="0.5"/>
    <row r="136" s="8" customFormat="1" x14ac:dyDescent="0.5"/>
    <row r="137" s="8" customFormat="1" x14ac:dyDescent="0.5"/>
    <row r="138" s="8" customFormat="1" x14ac:dyDescent="0.5"/>
    <row r="139" s="8" customFormat="1" x14ac:dyDescent="0.5"/>
    <row r="140" s="8" customFormat="1" x14ac:dyDescent="0.5"/>
    <row r="141" s="8" customFormat="1" x14ac:dyDescent="0.5"/>
    <row r="142" s="8" customFormat="1" x14ac:dyDescent="0.5"/>
    <row r="143" s="8" customFormat="1" x14ac:dyDescent="0.5"/>
    <row r="144" s="8" customFormat="1" x14ac:dyDescent="0.5"/>
    <row r="145" s="8" customFormat="1" x14ac:dyDescent="0.5"/>
    <row r="146" s="8" customFormat="1" x14ac:dyDescent="0.5"/>
    <row r="147" s="8" customFormat="1" x14ac:dyDescent="0.5"/>
    <row r="148" s="8" customFormat="1" x14ac:dyDescent="0.5"/>
    <row r="149" s="8" customFormat="1" x14ac:dyDescent="0.5"/>
    <row r="150" s="8" customFormat="1" x14ac:dyDescent="0.5"/>
    <row r="151" s="8" customFormat="1" x14ac:dyDescent="0.5"/>
    <row r="152" s="8" customFormat="1" x14ac:dyDescent="0.5"/>
    <row r="153" s="8" customFormat="1" x14ac:dyDescent="0.5"/>
    <row r="154" s="8" customFormat="1" x14ac:dyDescent="0.5"/>
    <row r="155" s="8" customFormat="1" x14ac:dyDescent="0.5"/>
    <row r="156" s="8" customFormat="1" x14ac:dyDescent="0.5"/>
    <row r="157" s="8" customFormat="1" x14ac:dyDescent="0.5"/>
    <row r="158" s="8" customFormat="1" x14ac:dyDescent="0.5"/>
    <row r="159" s="8" customFormat="1" x14ac:dyDescent="0.5"/>
    <row r="160" s="8" customFormat="1" x14ac:dyDescent="0.5"/>
    <row r="161" s="8" customFormat="1" x14ac:dyDescent="0.5"/>
  </sheetData>
  <mergeCells count="7">
    <mergeCell ref="A5:D7"/>
    <mergeCell ref="E5:G5"/>
    <mergeCell ref="H5:J5"/>
    <mergeCell ref="K5:M5"/>
    <mergeCell ref="O5:P7"/>
    <mergeCell ref="A9:D9"/>
    <mergeCell ref="O9:Q9"/>
  </mergeCells>
  <pageMargins left="0.51181102362204722" right="0.31496062992125984" top="0.74803149606299213" bottom="0.31496062992125984" header="0.31496062992125984" footer="0.31496062992125984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T-5.5</vt:lpstr>
      <vt:lpstr>'T-5.5'!Print_Area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2015-09-08T06:22:22Z</dcterms:created>
  <dcterms:modified xsi:type="dcterms:W3CDTF">2015-09-08T06:22:27Z</dcterms:modified>
</cp:coreProperties>
</file>