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4.5" sheetId="1" r:id="rId1"/>
  </sheets>
  <definedNames>
    <definedName name="_xlnm.Print_Area" localSheetId="0">'T-4.5'!$A$1:$T$26</definedName>
  </definedNames>
  <calcPr calcId="124519"/>
</workbook>
</file>

<file path=xl/calcChain.xml><?xml version="1.0" encoding="utf-8"?>
<calcChain xmlns="http://schemas.openxmlformats.org/spreadsheetml/2006/main">
  <c r="F10" i="1"/>
  <c r="W11" s="1"/>
  <c r="G10"/>
  <c r="H10"/>
  <c r="I10"/>
  <c r="Z11" s="1"/>
  <c r="J10"/>
  <c r="AA11" s="1"/>
  <c r="N10"/>
  <c r="O10"/>
  <c r="P10"/>
  <c r="E11"/>
  <c r="X11"/>
  <c r="Y11"/>
  <c r="E12"/>
  <c r="E10" s="1"/>
  <c r="V11" s="1"/>
  <c r="V12"/>
  <c r="W12"/>
  <c r="X12"/>
  <c r="Y12"/>
  <c r="Z12"/>
  <c r="AA12"/>
  <c r="E13"/>
  <c r="V13"/>
  <c r="W13"/>
  <c r="X13"/>
  <c r="Y13"/>
  <c r="Z13"/>
  <c r="AA13"/>
  <c r="E14"/>
  <c r="V14"/>
  <c r="W14"/>
  <c r="X14"/>
  <c r="Y14"/>
  <c r="Z14"/>
  <c r="AA14"/>
  <c r="E15"/>
  <c r="V15"/>
  <c r="W15"/>
  <c r="X15"/>
  <c r="Y15"/>
  <c r="Z15"/>
  <c r="AA15"/>
  <c r="E16"/>
  <c r="V16"/>
  <c r="W16"/>
  <c r="X16"/>
  <c r="Y16"/>
  <c r="Z16"/>
  <c r="AA16"/>
  <c r="E17"/>
  <c r="V17"/>
  <c r="W17"/>
  <c r="X17"/>
  <c r="Y17"/>
  <c r="Z17"/>
  <c r="AA17"/>
  <c r="E18"/>
  <c r="V18"/>
  <c r="W18"/>
  <c r="X18"/>
  <c r="Y18"/>
  <c r="Z18"/>
  <c r="AA18"/>
  <c r="E19"/>
  <c r="V19"/>
  <c r="W19"/>
  <c r="X19"/>
  <c r="Y19"/>
  <c r="Z19"/>
  <c r="AA19"/>
  <c r="E20"/>
  <c r="V20"/>
  <c r="W20"/>
  <c r="X20"/>
  <c r="Y20"/>
  <c r="Z20"/>
  <c r="AA20"/>
  <c r="V21"/>
  <c r="W21"/>
  <c r="X21"/>
  <c r="Y21"/>
  <c r="Z21"/>
  <c r="AA21"/>
</calcChain>
</file>

<file path=xl/sharedStrings.xml><?xml version="1.0" encoding="utf-8"?>
<sst xmlns="http://schemas.openxmlformats.org/spreadsheetml/2006/main" count="74" uniqueCount="42">
  <si>
    <t xml:space="preserve"> Source:    Kamphaeng Phet  Provincial Health Office </t>
  </si>
  <si>
    <t xml:space="preserve">     ที่มา:   สำนักงานสาธารณสุขจังหวัดกำแพงเพชร</t>
  </si>
  <si>
    <t>Others</t>
  </si>
  <si>
    <t>-</t>
  </si>
  <si>
    <t>อื่น ๆ</t>
  </si>
  <si>
    <t>Diabetes</t>
  </si>
  <si>
    <t>เบาหวาน</t>
  </si>
  <si>
    <t>Suicide, homicide and other injury</t>
  </si>
  <si>
    <t>การบาดเจ็บจากการฆ่าตัวตาย ถูกฆ่าตาย และอื่นๆ</t>
  </si>
  <si>
    <t>Circulatory system</t>
  </si>
  <si>
    <t>ระบบไหลเวียนเลือด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</si>
  <si>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</si>
  <si>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</si>
  <si>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</si>
  <si>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</si>
  <si>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Cerebrovascular disease</t>
  </si>
  <si>
    <t>โรคหลอดเลือดในสมอง</t>
  </si>
  <si>
    <t xml:space="preserve">Hypertension </t>
  </si>
  <si>
    <t>ความดันเลือดสูง</t>
  </si>
  <si>
    <t>Accident and poisonings</t>
  </si>
  <si>
    <t>อุบัติเหตุ และการเป็นพิษ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</si>
  <si>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</si>
  <si>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</si>
  <si>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</si>
  <si>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</si>
  <si>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</si>
  <si>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</si>
  <si>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</si>
  <si>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</si>
  <si>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</si>
  <si>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2557 (2014)</t>
  </si>
  <si>
    <t>2556 (2013)</t>
  </si>
  <si>
    <t>Death rate per 100,000 population</t>
  </si>
  <si>
    <t>Deaths</t>
  </si>
  <si>
    <t>Cause of Death</t>
  </si>
  <si>
    <t>อัตราตายต่อประชากร 100,000 คน</t>
  </si>
  <si>
    <t>การตาย</t>
  </si>
  <si>
    <t>สาเหตุตาย</t>
  </si>
  <si>
    <t>Deaths by Leading Causes of Death and Sex: 2013 - 2014</t>
  </si>
  <si>
    <t>Table</t>
  </si>
  <si>
    <t>การตาย จำแนกตามกลุ่มสาเหตุที่สำคัญ และเพศ พ.ศ. 2556 - 2557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</si>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</sst>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2" fontId="3" fillId="0" borderId="0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87" fontId="3" fillId="0" borderId="5" xfId="1" applyNumberFormat="1" applyFont="1" applyBorder="1" applyAlignment="1">
      <alignment horizontal="right"/>
    </xf>
    <xf numFmtId="43" fontId="3" fillId="0" borderId="6" xfId="1" applyNumberFormat="1" applyFont="1" applyBorder="1" applyAlignment="1">
      <alignment horizontal="left"/>
    </xf>
    <xf numFmtId="43" fontId="3" fillId="0" borderId="5" xfId="1" applyNumberFormat="1" applyFont="1" applyBorder="1" applyAlignment="1">
      <alignment horizontal="left"/>
    </xf>
    <xf numFmtId="187" fontId="3" fillId="0" borderId="5" xfId="1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87" fontId="3" fillId="0" borderId="6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5" xfId="1" applyNumberFormat="1" applyFont="1" applyBorder="1" applyAlignment="1">
      <alignment horizontal="left"/>
    </xf>
    <xf numFmtId="43" fontId="4" fillId="0" borderId="6" xfId="1" applyNumberFormat="1" applyFont="1" applyBorder="1" applyAlignment="1">
      <alignment horizontal="left"/>
    </xf>
    <xf numFmtId="187" fontId="4" fillId="0" borderId="5" xfId="1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2133600</xdr:colOff>
      <xdr:row>0</xdr:row>
      <xdr:rowOff>0</xdr:rowOff>
    </xdr:from>
    <xdr:to>
      <xdr:col>20</xdr:col>
      <xdr:colOff>133350</xdr:colOff>
      <xdr:row>25</xdr:row>
      <xdr:rowOff>171450</xdr:rowOff>
    </xdr:to>
    <xdr:grpSp>
      <xdr:nvGrpSpPr>
        <xdr:cNvPr id="6" name="Group 1318"/>
        <xdr:cNvGrpSpPr>
          <a:grpSpLocks/>
        </xdr:cNvGrpSpPr>
      </xdr:nvGrpSpPr>
      <xdr:grpSpPr bwMode="auto">
        <a:xfrm>
          <a:off x="9582150" y="0"/>
          <a:ext cx="5905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3" cy="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showGridLines="0" tabSelected="1" workbookViewId="0">
      <selection activeCell="Q4" sqref="Q4:R8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9.85546875" style="1" customWidth="1"/>
    <col min="5" max="10" width="6.42578125" style="1" customWidth="1"/>
    <col min="11" max="16" width="6.85546875" style="1" customWidth="1"/>
    <col min="17" max="17" width="0.42578125" style="1" customWidth="1"/>
    <col min="18" max="18" width="33.42578125" style="1" customWidth="1"/>
    <col min="19" max="19" width="2.28515625" style="1" customWidth="1"/>
    <col min="20" max="20" width="3.140625" style="1" customWidth="1"/>
    <col min="21" max="16384" width="9.140625" style="1"/>
  </cols>
  <sheetData>
    <row r="1" spans="1:27" s="60" customFormat="1">
      <c r="A1" s="58"/>
      <c r="B1" s="58" t="s">
        <v>41</v>
      </c>
      <c r="C1" s="59">
        <v>4.5</v>
      </c>
      <c r="D1" s="58" t="s">
        <v>40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7" s="56" customFormat="1">
      <c r="A2" s="57"/>
      <c r="B2" s="58" t="s">
        <v>39</v>
      </c>
      <c r="C2" s="59">
        <v>4.5</v>
      </c>
      <c r="D2" s="58" t="s">
        <v>38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7" s="53" customFormat="1" ht="6" customHeight="1">
      <c r="A3" s="54"/>
      <c r="B3" s="54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27" s="2" customFormat="1" ht="23.25" customHeight="1">
      <c r="A4" s="47" t="s">
        <v>37</v>
      </c>
      <c r="B4" s="47"/>
      <c r="C4" s="47"/>
      <c r="D4" s="52"/>
      <c r="E4" s="51" t="s">
        <v>36</v>
      </c>
      <c r="F4" s="50"/>
      <c r="G4" s="50"/>
      <c r="H4" s="50"/>
      <c r="I4" s="50"/>
      <c r="J4" s="49"/>
      <c r="K4" s="51" t="s">
        <v>35</v>
      </c>
      <c r="L4" s="50"/>
      <c r="M4" s="50"/>
      <c r="N4" s="50"/>
      <c r="O4" s="50"/>
      <c r="P4" s="49"/>
      <c r="Q4" s="48" t="s">
        <v>34</v>
      </c>
      <c r="R4" s="47"/>
    </row>
    <row r="5" spans="1:27" s="2" customFormat="1" ht="23.25" customHeight="1">
      <c r="A5" s="37"/>
      <c r="B5" s="37"/>
      <c r="C5" s="37"/>
      <c r="D5" s="40"/>
      <c r="E5" s="46" t="s">
        <v>33</v>
      </c>
      <c r="F5" s="45"/>
      <c r="G5" s="45"/>
      <c r="H5" s="45"/>
      <c r="I5" s="45"/>
      <c r="J5" s="44"/>
      <c r="K5" s="46" t="s">
        <v>32</v>
      </c>
      <c r="L5" s="45"/>
      <c r="M5" s="45"/>
      <c r="N5" s="45"/>
      <c r="O5" s="45"/>
      <c r="P5" s="44"/>
      <c r="Q5" s="38"/>
      <c r="R5" s="37"/>
    </row>
    <row r="6" spans="1:27" s="2" customFormat="1" ht="23.25" customHeight="1">
      <c r="A6" s="37"/>
      <c r="B6" s="37"/>
      <c r="C6" s="37"/>
      <c r="D6" s="40"/>
      <c r="E6" s="43" t="s">
        <v>31</v>
      </c>
      <c r="F6" s="42"/>
      <c r="G6" s="41"/>
      <c r="H6" s="43" t="s">
        <v>30</v>
      </c>
      <c r="I6" s="42"/>
      <c r="J6" s="41"/>
      <c r="K6" s="43" t="s">
        <v>31</v>
      </c>
      <c r="L6" s="42"/>
      <c r="M6" s="41"/>
      <c r="N6" s="43" t="s">
        <v>30</v>
      </c>
      <c r="O6" s="42"/>
      <c r="P6" s="41"/>
      <c r="Q6" s="38"/>
      <c r="R6" s="37"/>
    </row>
    <row r="7" spans="1:27" s="2" customFormat="1" ht="23.25" customHeight="1">
      <c r="A7" s="37"/>
      <c r="B7" s="37"/>
      <c r="C7" s="37"/>
      <c r="D7" s="40"/>
      <c r="E7" s="39" t="s">
        <v>29</v>
      </c>
      <c r="F7" s="39" t="s">
        <v>28</v>
      </c>
      <c r="G7" s="39" t="s">
        <v>27</v>
      </c>
      <c r="H7" s="39" t="s">
        <v>29</v>
      </c>
      <c r="I7" s="39" t="s">
        <v>28</v>
      </c>
      <c r="J7" s="39" t="s">
        <v>27</v>
      </c>
      <c r="K7" s="39" t="s">
        <v>29</v>
      </c>
      <c r="L7" s="39" t="s">
        <v>28</v>
      </c>
      <c r="M7" s="39" t="s">
        <v>27</v>
      </c>
      <c r="N7" s="39" t="s">
        <v>29</v>
      </c>
      <c r="O7" s="39" t="s">
        <v>28</v>
      </c>
      <c r="P7" s="39" t="s">
        <v>27</v>
      </c>
      <c r="Q7" s="38"/>
      <c r="R7" s="37"/>
    </row>
    <row r="8" spans="1:27" s="2" customFormat="1" ht="23.25" customHeight="1">
      <c r="A8" s="33"/>
      <c r="B8" s="33"/>
      <c r="C8" s="33"/>
      <c r="D8" s="36"/>
      <c r="E8" s="35" t="s">
        <v>23</v>
      </c>
      <c r="F8" s="35" t="s">
        <v>26</v>
      </c>
      <c r="G8" s="35" t="s">
        <v>25</v>
      </c>
      <c r="H8" s="35" t="s">
        <v>23</v>
      </c>
      <c r="I8" s="35" t="s">
        <v>26</v>
      </c>
      <c r="J8" s="35" t="s">
        <v>25</v>
      </c>
      <c r="K8" s="35" t="s">
        <v>23</v>
      </c>
      <c r="L8" s="35" t="s">
        <v>26</v>
      </c>
      <c r="M8" s="35" t="s">
        <v>25</v>
      </c>
      <c r="N8" s="35" t="s">
        <v>23</v>
      </c>
      <c r="O8" s="35" t="s">
        <v>26</v>
      </c>
      <c r="P8" s="35" t="s">
        <v>25</v>
      </c>
      <c r="Q8" s="34"/>
      <c r="R8" s="33"/>
    </row>
    <row r="9" spans="1:27" s="2" customFormat="1" ht="3" customHeight="1">
      <c r="A9" s="28"/>
      <c r="B9" s="28"/>
      <c r="C9" s="28"/>
      <c r="D9" s="32"/>
      <c r="E9" s="31"/>
      <c r="F9" s="31"/>
      <c r="G9" s="31"/>
      <c r="H9" s="31"/>
      <c r="I9" s="31"/>
      <c r="J9" s="31"/>
      <c r="K9" s="31"/>
      <c r="L9" s="30"/>
      <c r="M9" s="30"/>
      <c r="N9" s="31"/>
      <c r="O9" s="30"/>
      <c r="P9" s="30"/>
      <c r="Q9" s="29"/>
      <c r="R9" s="28"/>
    </row>
    <row r="10" spans="1:27" s="2" customFormat="1" ht="27.75" customHeight="1">
      <c r="A10" s="27" t="s">
        <v>24</v>
      </c>
      <c r="B10" s="27"/>
      <c r="C10" s="27"/>
      <c r="D10" s="26"/>
      <c r="E10" s="25">
        <f>SUM(E11:E20)</f>
        <v>2646</v>
      </c>
      <c r="F10" s="25">
        <f>SUM(F11:F20)</f>
        <v>1489</v>
      </c>
      <c r="G10" s="25">
        <f>SUM(G11:G20)</f>
        <v>1157</v>
      </c>
      <c r="H10" s="25">
        <f>SUM(H11:H20)</f>
        <v>2984</v>
      </c>
      <c r="I10" s="25">
        <f>SUM(I11:I20)</f>
        <v>1729</v>
      </c>
      <c r="J10" s="25">
        <f>SUM(J11:J20)</f>
        <v>1255</v>
      </c>
      <c r="K10" s="23">
        <v>363.15</v>
      </c>
      <c r="L10" s="24">
        <v>411.48</v>
      </c>
      <c r="M10" s="24">
        <v>315.45999999999998</v>
      </c>
      <c r="N10" s="23">
        <f>SUM(N11:N20)</f>
        <v>409.04</v>
      </c>
      <c r="O10" s="23">
        <f>SUM(O11:O20)</f>
        <v>477.34</v>
      </c>
      <c r="P10" s="23">
        <f>SUM(P11:P20)</f>
        <v>341.67999999999995</v>
      </c>
      <c r="Q10" s="19"/>
      <c r="R10" s="22" t="s">
        <v>23</v>
      </c>
      <c r="S10" s="3"/>
      <c r="V10" s="2">
        <v>727555</v>
      </c>
      <c r="W10" s="2">
        <v>361511</v>
      </c>
      <c r="X10" s="2">
        <v>366044</v>
      </c>
      <c r="Y10" s="2">
        <v>728631</v>
      </c>
      <c r="Z10" s="2">
        <v>361867</v>
      </c>
      <c r="AA10" s="2">
        <v>366764</v>
      </c>
    </row>
    <row r="11" spans="1:27" s="2" customFormat="1" ht="25.5" customHeight="1">
      <c r="A11" s="21" t="s">
        <v>22</v>
      </c>
      <c r="B11" s="21"/>
      <c r="C11" s="21"/>
      <c r="D11" s="20"/>
      <c r="E11" s="16">
        <f>SUM(F11:G11)</f>
        <v>613</v>
      </c>
      <c r="F11" s="16">
        <v>376</v>
      </c>
      <c r="G11" s="16">
        <v>237</v>
      </c>
      <c r="H11" s="16">
        <v>732</v>
      </c>
      <c r="I11" s="16">
        <v>447</v>
      </c>
      <c r="J11" s="16">
        <v>285</v>
      </c>
      <c r="K11" s="15">
        <v>84.13</v>
      </c>
      <c r="L11" s="14">
        <v>103.91</v>
      </c>
      <c r="M11" s="14">
        <v>64.62</v>
      </c>
      <c r="N11" s="15">
        <v>100.34</v>
      </c>
      <c r="O11" s="14">
        <v>123.41</v>
      </c>
      <c r="P11" s="14">
        <v>77.59</v>
      </c>
      <c r="Q11" s="19"/>
      <c r="R11" s="4" t="s">
        <v>21</v>
      </c>
      <c r="S11" s="3"/>
      <c r="V11" s="6">
        <f>(E10*100000)/V10</f>
        <v>363.68384520757883</v>
      </c>
      <c r="W11" s="6">
        <f>(F10*100000)/W10</f>
        <v>411.88234936143022</v>
      </c>
      <c r="X11" s="6">
        <f>(G10*100000)/X10</f>
        <v>316.08221962387034</v>
      </c>
      <c r="Y11" s="6">
        <f>(H10*100000)/Y10</f>
        <v>409.53514193055196</v>
      </c>
      <c r="Z11" s="6">
        <f>(I10*100000)/Z10</f>
        <v>477.79985464272784</v>
      </c>
      <c r="AA11" s="6">
        <f>(J10*100000)/AA10</f>
        <v>342.1818935337165</v>
      </c>
    </row>
    <row r="12" spans="1:27" s="2" customFormat="1" ht="25.5" customHeight="1">
      <c r="A12" s="4" t="s">
        <v>20</v>
      </c>
      <c r="B12" s="4"/>
      <c r="C12" s="4"/>
      <c r="D12" s="4"/>
      <c r="E12" s="16">
        <f>SUM(F12:G12)</f>
        <v>262</v>
      </c>
      <c r="F12" s="16">
        <v>197</v>
      </c>
      <c r="G12" s="16">
        <v>65</v>
      </c>
      <c r="H12" s="16">
        <v>336</v>
      </c>
      <c r="I12" s="16">
        <v>253</v>
      </c>
      <c r="J12" s="16">
        <v>83</v>
      </c>
      <c r="K12" s="15">
        <v>35.96</v>
      </c>
      <c r="L12" s="14">
        <v>54.44</v>
      </c>
      <c r="M12" s="14">
        <v>17.72</v>
      </c>
      <c r="N12" s="15">
        <v>46.06</v>
      </c>
      <c r="O12" s="14">
        <v>69.849999999999994</v>
      </c>
      <c r="P12" s="14">
        <v>22.6</v>
      </c>
      <c r="Q12" s="12"/>
      <c r="R12" s="4" t="s">
        <v>19</v>
      </c>
      <c r="S12" s="3"/>
      <c r="V12" s="6">
        <f>(E11*100000)/V10</f>
        <v>84.254798606290933</v>
      </c>
      <c r="W12" s="6">
        <f>(F11*100000)/W10</f>
        <v>104.00790017454517</v>
      </c>
      <c r="X12" s="6">
        <f>(G11*100000)/X10</f>
        <v>64.746314650697727</v>
      </c>
      <c r="Y12" s="6">
        <f>(H11*100000)/Y10</f>
        <v>100.46237395883513</v>
      </c>
      <c r="Z12" s="6">
        <f>(I11*100000)/Z10</f>
        <v>123.52604686252131</v>
      </c>
      <c r="AA12" s="6">
        <f>(J11*100000)/AA10</f>
        <v>77.706645145106933</v>
      </c>
    </row>
    <row r="13" spans="1:27" s="2" customFormat="1" ht="25.5" customHeight="1">
      <c r="A13" s="4" t="s">
        <v>18</v>
      </c>
      <c r="B13" s="17"/>
      <c r="C13" s="17"/>
      <c r="D13" s="17"/>
      <c r="E13" s="16">
        <f>SUM(F13:G13)</f>
        <v>131</v>
      </c>
      <c r="F13" s="16">
        <v>56</v>
      </c>
      <c r="G13" s="16">
        <v>75</v>
      </c>
      <c r="H13" s="16">
        <v>119</v>
      </c>
      <c r="I13" s="16">
        <v>53</v>
      </c>
      <c r="J13" s="16">
        <v>66</v>
      </c>
      <c r="K13" s="15">
        <v>17.98</v>
      </c>
      <c r="L13" s="14">
        <v>15.48</v>
      </c>
      <c r="M13" s="14">
        <v>20.45</v>
      </c>
      <c r="N13" s="15">
        <v>16.309999999999999</v>
      </c>
      <c r="O13" s="14">
        <v>14.63</v>
      </c>
      <c r="P13" s="14">
        <v>17.97</v>
      </c>
      <c r="Q13" s="12"/>
      <c r="R13" s="4" t="s">
        <v>17</v>
      </c>
      <c r="S13" s="3"/>
      <c r="V13" s="6">
        <f>(E12*100000)/V10</f>
        <v>36.011023221612113</v>
      </c>
      <c r="W13" s="6">
        <f>(F12*100000)/W10</f>
        <v>54.493500889322867</v>
      </c>
      <c r="X13" s="6">
        <f>(G12*100000)/X10</f>
        <v>17.757428068756763</v>
      </c>
      <c r="Y13" s="6">
        <f>(H12*100000)/Y10</f>
        <v>46.113876571268584</v>
      </c>
      <c r="Z13" s="6">
        <f>(I12*100000)/Z10</f>
        <v>69.915189834939355</v>
      </c>
      <c r="AA13" s="6">
        <f>(J12*100000)/AA10</f>
        <v>22.630356305417106</v>
      </c>
    </row>
    <row r="14" spans="1:27" s="2" customFormat="1" ht="25.5" customHeight="1">
      <c r="A14" s="4" t="s">
        <v>16</v>
      </c>
      <c r="B14" s="4"/>
      <c r="C14" s="4"/>
      <c r="D14" s="4"/>
      <c r="E14" s="16">
        <f>SUM(F14:G14)</f>
        <v>154</v>
      </c>
      <c r="F14" s="16">
        <v>94</v>
      </c>
      <c r="G14" s="16">
        <v>60</v>
      </c>
      <c r="H14" s="16">
        <v>424</v>
      </c>
      <c r="I14" s="16">
        <v>237</v>
      </c>
      <c r="J14" s="16">
        <v>187</v>
      </c>
      <c r="K14" s="15">
        <v>21.14</v>
      </c>
      <c r="L14" s="14">
        <v>25.98</v>
      </c>
      <c r="M14" s="14">
        <v>16.36</v>
      </c>
      <c r="N14" s="15">
        <v>58.12</v>
      </c>
      <c r="O14" s="14">
        <v>65.430000000000007</v>
      </c>
      <c r="P14" s="14">
        <v>50.91</v>
      </c>
      <c r="Q14" s="12"/>
      <c r="R14" s="4" t="s">
        <v>15</v>
      </c>
      <c r="S14" s="3"/>
      <c r="V14" s="6">
        <f>(E13*100000)/V10</f>
        <v>18.005511610806057</v>
      </c>
      <c r="W14" s="6">
        <f>(F13*100000)/W10</f>
        <v>15.49053832386843</v>
      </c>
      <c r="X14" s="6">
        <f>(G13*100000)/X10</f>
        <v>20.489340079334724</v>
      </c>
      <c r="Y14" s="6">
        <f>(H13*100000)/Y10</f>
        <v>16.33199795232429</v>
      </c>
      <c r="Z14" s="6">
        <f>(I13*100000)/Z10</f>
        <v>14.646265064236308</v>
      </c>
      <c r="AA14" s="6">
        <f>(J13*100000)/AA10</f>
        <v>17.995223086235292</v>
      </c>
    </row>
    <row r="15" spans="1:27" s="2" customFormat="1" ht="25.5" customHeight="1">
      <c r="A15" s="4" t="s">
        <v>14</v>
      </c>
      <c r="B15" s="17"/>
      <c r="C15" s="17"/>
      <c r="D15" s="17"/>
      <c r="E15" s="16">
        <f>SUM(F15:G15)</f>
        <v>277</v>
      </c>
      <c r="F15" s="16">
        <v>152</v>
      </c>
      <c r="G15" s="16">
        <v>125</v>
      </c>
      <c r="H15" s="16">
        <v>332</v>
      </c>
      <c r="I15" s="16">
        <v>200</v>
      </c>
      <c r="J15" s="16">
        <v>132</v>
      </c>
      <c r="K15" s="15">
        <v>38.020000000000003</v>
      </c>
      <c r="L15" s="14">
        <v>42</v>
      </c>
      <c r="M15" s="14">
        <v>34.08</v>
      </c>
      <c r="N15" s="15">
        <v>45.51</v>
      </c>
      <c r="O15" s="14">
        <v>55.22</v>
      </c>
      <c r="P15" s="14">
        <v>35.94</v>
      </c>
      <c r="Q15" s="12"/>
      <c r="R15" s="4" t="s">
        <v>13</v>
      </c>
      <c r="S15" s="3"/>
      <c r="V15" s="6">
        <f>(E14*100000)/V10</f>
        <v>21.166784641710937</v>
      </c>
      <c r="W15" s="6">
        <f>(F14*100000)/W10</f>
        <v>26.001975043636293</v>
      </c>
      <c r="X15" s="6">
        <f>(G14*100000)/X10</f>
        <v>16.391472063467781</v>
      </c>
      <c r="Y15" s="6">
        <f>(H14*100000)/Y10</f>
        <v>58.191320435172258</v>
      </c>
      <c r="Z15" s="6">
        <f>(I14*100000)/Z10</f>
        <v>65.493675853283108</v>
      </c>
      <c r="AA15" s="6">
        <f>(J14*100000)/AA10</f>
        <v>50.98646541099999</v>
      </c>
    </row>
    <row r="16" spans="1:27" s="2" customFormat="1" ht="25.5" customHeight="1">
      <c r="A16" s="4" t="s">
        <v>12</v>
      </c>
      <c r="B16" s="4"/>
      <c r="C16" s="4"/>
      <c r="D16" s="4"/>
      <c r="E16" s="16">
        <f>SUM(F16:G16)</f>
        <v>66</v>
      </c>
      <c r="F16" s="16">
        <v>34</v>
      </c>
      <c r="G16" s="16">
        <v>32</v>
      </c>
      <c r="H16" s="16">
        <v>96</v>
      </c>
      <c r="I16" s="16">
        <v>43</v>
      </c>
      <c r="J16" s="16">
        <v>53</v>
      </c>
      <c r="K16" s="15">
        <v>9.06</v>
      </c>
      <c r="L16" s="14">
        <v>9.4</v>
      </c>
      <c r="M16" s="14">
        <v>8.7200000000000006</v>
      </c>
      <c r="N16" s="15">
        <v>13.16</v>
      </c>
      <c r="O16" s="14">
        <v>11.87</v>
      </c>
      <c r="P16" s="14">
        <v>14.43</v>
      </c>
      <c r="Q16" s="12"/>
      <c r="R16" s="4" t="s">
        <v>11</v>
      </c>
      <c r="S16" s="3"/>
      <c r="V16" s="6">
        <f>(E15*100000)/V10</f>
        <v>38.072723024376167</v>
      </c>
      <c r="W16" s="6">
        <f>(F15*100000)/W10</f>
        <v>42.045746879071451</v>
      </c>
      <c r="X16" s="6">
        <f>(G15*100000)/X10</f>
        <v>34.14890013222454</v>
      </c>
      <c r="Y16" s="6">
        <f>(H15*100000)/Y10</f>
        <v>45.564901850182054</v>
      </c>
      <c r="Z16" s="6">
        <f>(I15*100000)/Z10</f>
        <v>55.268924770703052</v>
      </c>
      <c r="AA16" s="6">
        <f>(J15*100000)/AA10</f>
        <v>35.990446172470584</v>
      </c>
    </row>
    <row r="17" spans="1:27" s="2" customFormat="1" ht="25.5" customHeight="1">
      <c r="A17" s="4" t="s">
        <v>10</v>
      </c>
      <c r="B17" s="17"/>
      <c r="C17" s="17"/>
      <c r="D17" s="17"/>
      <c r="E17" s="16">
        <f>SUM(F17:G17)</f>
        <v>771</v>
      </c>
      <c r="F17" s="16">
        <v>398</v>
      </c>
      <c r="G17" s="16">
        <v>373</v>
      </c>
      <c r="H17" s="16">
        <v>866</v>
      </c>
      <c r="I17" s="16">
        <v>463</v>
      </c>
      <c r="J17" s="16">
        <v>403</v>
      </c>
      <c r="K17" s="15">
        <v>105.81</v>
      </c>
      <c r="L17" s="14">
        <v>109.99</v>
      </c>
      <c r="M17" s="14">
        <v>101.7</v>
      </c>
      <c r="N17" s="15">
        <v>118.71</v>
      </c>
      <c r="O17" s="14">
        <v>127.82</v>
      </c>
      <c r="P17" s="14">
        <v>109.72</v>
      </c>
      <c r="Q17" s="12"/>
      <c r="R17" s="4" t="s">
        <v>9</v>
      </c>
      <c r="S17" s="3"/>
      <c r="V17" s="6">
        <f>(E16*100000)/V10</f>
        <v>9.07147913216183</v>
      </c>
      <c r="W17" s="6">
        <f>(F16*100000)/W10</f>
        <v>9.4049696966344047</v>
      </c>
      <c r="X17" s="6">
        <f>(G16*100000)/X10</f>
        <v>8.7421184338494822</v>
      </c>
      <c r="Y17" s="6">
        <f>(H16*100000)/Y10</f>
        <v>13.175393306076739</v>
      </c>
      <c r="Z17" s="6">
        <f>(I16*100000)/Z10</f>
        <v>11.882818825701156</v>
      </c>
      <c r="AA17" s="6">
        <f>(J16*100000)/AA10</f>
        <v>14.450709448037429</v>
      </c>
    </row>
    <row r="18" spans="1:27" s="2" customFormat="1" ht="25.5" customHeight="1">
      <c r="A18" s="4" t="s">
        <v>8</v>
      </c>
      <c r="B18" s="17"/>
      <c r="C18" s="17"/>
      <c r="D18" s="17"/>
      <c r="E18" s="16">
        <f>SUM(F18:G18)</f>
        <v>57</v>
      </c>
      <c r="F18" s="16">
        <v>42</v>
      </c>
      <c r="G18" s="16">
        <v>15</v>
      </c>
      <c r="H18" s="13" t="s">
        <v>3</v>
      </c>
      <c r="I18" s="13" t="s">
        <v>3</v>
      </c>
      <c r="J18" s="13" t="s">
        <v>3</v>
      </c>
      <c r="K18" s="15">
        <v>7.82</v>
      </c>
      <c r="L18" s="14">
        <v>11.61</v>
      </c>
      <c r="M18" s="14">
        <v>4.09</v>
      </c>
      <c r="N18" s="13" t="s">
        <v>3</v>
      </c>
      <c r="O18" s="13" t="s">
        <v>3</v>
      </c>
      <c r="P18" s="18" t="s">
        <v>3</v>
      </c>
      <c r="Q18" s="13"/>
      <c r="R18" s="4" t="s">
        <v>7</v>
      </c>
      <c r="S18" s="3"/>
      <c r="V18" s="6">
        <f>(E17*100000)/V10</f>
        <v>105.97136986207228</v>
      </c>
      <c r="W18" s="6">
        <f>(F17*100000)/W10</f>
        <v>110.0934688017792</v>
      </c>
      <c r="X18" s="6">
        <f>(G17*100000)/X10</f>
        <v>101.90031799455804</v>
      </c>
      <c r="Y18" s="6">
        <f>(H17*100000)/Y10</f>
        <v>118.85302711523391</v>
      </c>
      <c r="Z18" s="6">
        <f>(I17*100000)/Z10</f>
        <v>127.94756084417756</v>
      </c>
      <c r="AA18" s="6">
        <f>(J17*100000)/AA10</f>
        <v>109.87992278413367</v>
      </c>
    </row>
    <row r="19" spans="1:27" s="2" customFormat="1" ht="25.5" customHeight="1">
      <c r="A19" s="4" t="s">
        <v>6</v>
      </c>
      <c r="B19" s="17"/>
      <c r="C19" s="17"/>
      <c r="D19" s="17"/>
      <c r="E19" s="16">
        <f>SUM(F19:G19)</f>
        <v>89</v>
      </c>
      <c r="F19" s="16">
        <v>24</v>
      </c>
      <c r="G19" s="16">
        <v>65</v>
      </c>
      <c r="H19" s="16">
        <v>79</v>
      </c>
      <c r="I19" s="16">
        <v>33</v>
      </c>
      <c r="J19" s="16">
        <v>46</v>
      </c>
      <c r="K19" s="15">
        <v>12.21</v>
      </c>
      <c r="L19" s="14">
        <v>6.63</v>
      </c>
      <c r="M19" s="14">
        <v>17.72</v>
      </c>
      <c r="N19" s="15">
        <v>10.83</v>
      </c>
      <c r="O19" s="14">
        <v>9.11</v>
      </c>
      <c r="P19" s="14">
        <v>12.52</v>
      </c>
      <c r="Q19" s="12"/>
      <c r="R19" s="4" t="s">
        <v>5</v>
      </c>
      <c r="S19" s="3"/>
      <c r="V19" s="6">
        <f>(E18*100000)/V10</f>
        <v>7.8344592505033983</v>
      </c>
      <c r="W19" s="6">
        <f>(F18*100000)/W10</f>
        <v>11.617903742901323</v>
      </c>
      <c r="X19" s="6">
        <f>(G18*100000)/X10</f>
        <v>4.0978680158669452</v>
      </c>
      <c r="Y19" s="6" t="e">
        <f>(H18*100000)/Y10</f>
        <v>#VALUE!</v>
      </c>
      <c r="Z19" s="6" t="e">
        <f>(I18*100000)/Z10</f>
        <v>#VALUE!</v>
      </c>
      <c r="AA19" s="6" t="e">
        <f>(J18*100000)/AA10</f>
        <v>#VALUE!</v>
      </c>
    </row>
    <row r="20" spans="1:27" s="2" customFormat="1" ht="25.5" customHeight="1">
      <c r="A20" s="4" t="s">
        <v>4</v>
      </c>
      <c r="B20" s="4"/>
      <c r="C20" s="4"/>
      <c r="D20" s="4"/>
      <c r="E20" s="16">
        <f>SUM(F20:G20)</f>
        <v>226</v>
      </c>
      <c r="F20" s="16">
        <v>116</v>
      </c>
      <c r="G20" s="16">
        <v>110</v>
      </c>
      <c r="H20" s="13" t="s">
        <v>3</v>
      </c>
      <c r="I20" s="13" t="s">
        <v>3</v>
      </c>
      <c r="J20" s="13" t="s">
        <v>3</v>
      </c>
      <c r="K20" s="15">
        <v>31.02</v>
      </c>
      <c r="L20" s="14">
        <v>32.06</v>
      </c>
      <c r="M20" s="14">
        <v>29.99</v>
      </c>
      <c r="N20" s="13" t="s">
        <v>3</v>
      </c>
      <c r="O20" s="13" t="s">
        <v>3</v>
      </c>
      <c r="P20" s="13" t="s">
        <v>3</v>
      </c>
      <c r="Q20" s="12"/>
      <c r="R20" s="4" t="s">
        <v>2</v>
      </c>
      <c r="V20" s="6">
        <f>(E19*100000)/V10</f>
        <v>12.23275216306671</v>
      </c>
      <c r="W20" s="6">
        <f>(F19*100000)/W10</f>
        <v>6.6388021388007559</v>
      </c>
      <c r="X20" s="6">
        <f>(G19*100000)/X10</f>
        <v>17.757428068756763</v>
      </c>
      <c r="Y20" s="6">
        <f>(H19*100000)/Y10</f>
        <v>10.842250741458983</v>
      </c>
      <c r="Z20" s="6">
        <f>(I19*100000)/Z10</f>
        <v>9.1193725871660032</v>
      </c>
      <c r="AA20" s="6">
        <f>(J19*100000)/AA10</f>
        <v>12.542125181315505</v>
      </c>
    </row>
    <row r="21" spans="1:27" s="2" customFormat="1" ht="18" customHeight="1">
      <c r="A21" s="11"/>
      <c r="B21" s="7"/>
      <c r="C21" s="7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/>
      <c r="R21" s="7"/>
      <c r="V21" s="6">
        <f>(E20*100000)/V10</f>
        <v>31.062943694978387</v>
      </c>
      <c r="W21" s="6">
        <f>(F20*100000)/W10</f>
        <v>32.087543670870318</v>
      </c>
      <c r="X21" s="6">
        <f>(G20*100000)/X10</f>
        <v>30.051032116357597</v>
      </c>
      <c r="Y21" s="6" t="e">
        <f>(H20*100000)/Y10</f>
        <v>#VALUE!</v>
      </c>
      <c r="Z21" s="6" t="e">
        <f>(I20*100000)/Z10</f>
        <v>#VALUE!</v>
      </c>
      <c r="AA21" s="6" t="e">
        <f>(J20*100000)/AA10</f>
        <v>#VALUE!</v>
      </c>
    </row>
    <row r="22" spans="1:27" s="2" customFormat="1" ht="3" customHeight="1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7" s="2" customFormat="1" ht="15.75">
      <c r="A23" s="5"/>
      <c r="B23" s="4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7" s="2" customFormat="1" ht="15.75">
      <c r="A24" s="5"/>
      <c r="B24" s="3" t="s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7" s="2" customFormat="1" ht="15.75">
      <c r="A25" s="5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7" s="2" customFormat="1" ht="15.75">
      <c r="A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7" s="2" customFormat="1" ht="23.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7" s="2" customFormat="1" ht="1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T-4.5</vt:lpstr>
      <vt:lpstr>'T-4.5'!Print_Area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2015-11-11T06:01:13Z</dcterms:created>
  <dcterms:modified xsi:type="dcterms:W3CDTF">2015-11-11T06:01:20Z</dcterms:modified>
</cp:coreProperties>
</file>