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 tabRatio="339"/>
  </bookViews>
  <sheets>
    <sheet name="T-5.5" sheetId="25" r:id="rId1"/>
  </sheets>
  <definedNames>
    <definedName name="_xlnm.Print_Area" localSheetId="0">'T-5.5'!$A$1:$S$31</definedName>
  </definedNames>
  <calcPr calcId="124519"/>
</workbook>
</file>

<file path=xl/calcChain.xml><?xml version="1.0" encoding="utf-8"?>
<calcChain xmlns="http://schemas.openxmlformats.org/spreadsheetml/2006/main">
  <c r="K21" i="25"/>
  <c r="K15"/>
  <c r="K16"/>
  <c r="K12"/>
  <c r="H27" l="1"/>
  <c r="H26"/>
  <c r="H25"/>
  <c r="H24"/>
  <c r="H21" s="1"/>
  <c r="H23"/>
  <c r="H22"/>
  <c r="J21"/>
  <c r="I21"/>
  <c r="H20"/>
  <c r="H19"/>
  <c r="H18"/>
  <c r="H17"/>
  <c r="J15"/>
  <c r="I15"/>
  <c r="H15"/>
  <c r="H14"/>
  <c r="H12"/>
  <c r="H11"/>
  <c r="J10"/>
  <c r="J9" s="1"/>
  <c r="I10"/>
  <c r="H10" s="1"/>
  <c r="H9" s="1"/>
  <c r="I9"/>
  <c r="E27"/>
  <c r="E26"/>
  <c r="E25"/>
  <c r="E24"/>
  <c r="E23"/>
  <c r="E22"/>
  <c r="G21"/>
  <c r="F21"/>
  <c r="E21" s="1"/>
  <c r="E20"/>
  <c r="E19"/>
  <c r="E18"/>
  <c r="E17"/>
  <c r="G15"/>
  <c r="G9" s="1"/>
  <c r="F15"/>
  <c r="E15" s="1"/>
  <c r="E14"/>
  <c r="E13"/>
  <c r="E12"/>
  <c r="E11"/>
  <c r="G10"/>
  <c r="F10"/>
  <c r="F9" s="1"/>
  <c r="E10" l="1"/>
  <c r="E9" s="1"/>
  <c r="M15" l="1"/>
  <c r="L15"/>
  <c r="K27"/>
  <c r="K26"/>
  <c r="K25"/>
  <c r="K24"/>
  <c r="K23"/>
  <c r="K22"/>
  <c r="K19"/>
  <c r="K18"/>
  <c r="K17"/>
  <c r="K14"/>
  <c r="K11"/>
  <c r="M10"/>
  <c r="L10"/>
  <c r="K10" l="1"/>
  <c r="M9"/>
  <c r="L9"/>
  <c r="K9" l="1"/>
</calcChain>
</file>

<file path=xl/sharedStrings.xml><?xml version="1.0" encoding="utf-8"?>
<sst xmlns="http://schemas.openxmlformats.org/spreadsheetml/2006/main" count="80" uniqueCount="53">
  <si>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</si>
  <si>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</si>
  <si>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</si>
  <si>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</si>
  <si>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</si>
  <si>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</si>
  <si>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</si>
  <si>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 xml:space="preserve">TABLE   </t>
  </si>
  <si>
    <t>ผู้ไม่อยู่ในกำลังแรงงาน</t>
  </si>
  <si>
    <t>สถานภาพแรงงาน</t>
  </si>
  <si>
    <t>Labour force status</t>
  </si>
  <si>
    <t>Persons not in labour force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</si>
  <si>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</si>
  <si>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</si>
  <si>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</si>
  <si>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</si>
  <si>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</si>
  <si>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</si>
  <si>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</si>
  <si>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อุดมศึกษา</t>
  </si>
  <si>
    <t>Higher Level</t>
  </si>
  <si>
    <t>55-59</t>
  </si>
  <si>
    <t>รวมยอด</t>
  </si>
  <si>
    <t>รายการ</t>
  </si>
  <si>
    <t>Item</t>
  </si>
  <si>
    <t xml:space="preserve"> </t>
  </si>
  <si>
    <t>ผู้ที่มีงานทำ</t>
  </si>
  <si>
    <t>Employed</t>
  </si>
  <si>
    <t>ผู้ว่างงาน</t>
  </si>
  <si>
    <t>Unempoyed</t>
  </si>
  <si>
    <t>ระดับการศึกษาที่สำเร็จ</t>
  </si>
  <si>
    <t>มัธยมศึกษา</t>
  </si>
  <si>
    <t>Secondary</t>
  </si>
  <si>
    <t>กลุ่มอายุ</t>
  </si>
  <si>
    <t>Age group</t>
  </si>
  <si>
    <t>15-24</t>
  </si>
  <si>
    <t>25-34</t>
  </si>
  <si>
    <t>35-44</t>
  </si>
  <si>
    <t>45-54</t>
  </si>
  <si>
    <t>60 ปีขึ้นไป</t>
  </si>
  <si>
    <t>60 and over</t>
  </si>
  <si>
    <t>-</t>
  </si>
  <si>
    <t xml:space="preserve">           -</t>
  </si>
  <si>
    <t>ผู้ที่รอฤดูกาล</t>
  </si>
  <si>
    <t>Seasonally inactive labour force</t>
  </si>
  <si>
    <t>2555  ( 2012 )</t>
  </si>
  <si>
    <t>2556  ( 2013 )</t>
  </si>
  <si>
    <t>2557  ( 2014 )</t>
  </si>
  <si>
    <t xml:space="preserve">      ที่มา :   รายงานผลการสำรวจความต้องการพัฒนาขีดความสามารถของประชากร พ.ศ.2555- 2557  จังหวัดพัทลุง  สำนักงานสถิติแห่งชาติ</t>
  </si>
  <si>
    <t>Source :  Report of the 2012 - 2014 Skill Development Survey: Phatthalung, Provincial,  National Statistical Office.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</si>
  <si>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 พ.ศ. 2555  - 2557</t>
  </si>
  <si>
    <t xml:space="preserve">Population Aged 15 Years and Over to Desirability for Development by Sex, Labour Force Status, Level of Education Attainment  </t>
  </si>
  <si>
    <t>and Age Groups : 2012  - 2014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</si>
</sst>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i/>
      <sz val="16"/>
      <name val="TH SarabunPSK"/>
      <family val="2"/>
    </font>
    <font>
      <sz val="16"/>
      <name val="TH SarabunPSK"/>
      <family val="2"/>
    </font>
    <font>
      <sz val="14"/>
      <color indexed="8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0" fontId="6" fillId="0" borderId="0" xfId="2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Border="1"/>
    <xf numFmtId="187" fontId="5" fillId="0" borderId="2" xfId="3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7" fontId="3" fillId="0" borderId="2" xfId="3" applyNumberFormat="1" applyFont="1" applyBorder="1" applyAlignment="1">
      <alignment horizontal="right"/>
    </xf>
    <xf numFmtId="187" fontId="11" fillId="0" borderId="2" xfId="3" applyNumberFormat="1" applyFont="1" applyBorder="1" applyAlignment="1">
      <alignment horizontal="right"/>
    </xf>
    <xf numFmtId="49" fontId="5" fillId="0" borderId="2" xfId="3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05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5"/>
  <sheetViews>
    <sheetView showGridLines="0" tabSelected="1" workbookViewId="0">
      <selection activeCell="D3" sqref="D3"/>
    </sheetView>
  </sheetViews>
  <sheetFormatPr defaultRowHeight="18.75"/>
  <cols>
    <col min="1" max="1" width="1.7109375" style="4" customWidth="1"/>
    <col min="2" max="2" width="7.28515625" style="4" customWidth="1"/>
    <col min="3" max="3" width="5.28515625" style="4" customWidth="1"/>
    <col min="4" max="4" width="10.5703125" style="4" customWidth="1"/>
    <col min="5" max="13" width="10.28515625" style="4" customWidth="1"/>
    <col min="14" max="14" width="1" style="4" customWidth="1"/>
    <col min="15" max="15" width="1.5703125" style="4" customWidth="1"/>
    <col min="16" max="16" width="24.7109375" style="4" customWidth="1"/>
    <col min="17" max="17" width="9.140625" style="4" hidden="1" customWidth="1"/>
    <col min="18" max="18" width="2.28515625" style="4" customWidth="1"/>
    <col min="19" max="19" width="4.140625" style="4" customWidth="1"/>
    <col min="20" max="16384" width="9.140625" style="4"/>
  </cols>
  <sheetData>
    <row r="1" spans="1:18" s="21" customFormat="1" ht="21">
      <c r="B1" s="21" t="s">
        <v>6</v>
      </c>
      <c r="C1" s="22">
        <v>5.5</v>
      </c>
      <c r="D1" s="21" t="s">
        <v>50</v>
      </c>
      <c r="G1" s="33"/>
      <c r="O1" s="26"/>
    </row>
    <row r="2" spans="1:18" s="21" customFormat="1" ht="21">
      <c r="B2" s="21" t="s">
        <v>7</v>
      </c>
      <c r="C2" s="22">
        <v>5.5</v>
      </c>
      <c r="D2" s="21" t="s">
        <v>51</v>
      </c>
      <c r="O2" s="26"/>
      <c r="P2" s="34"/>
    </row>
    <row r="3" spans="1:18" s="21" customFormat="1" ht="21">
      <c r="C3" s="22"/>
      <c r="D3" s="21" t="s">
        <v>52</v>
      </c>
      <c r="O3" s="26"/>
      <c r="P3" s="34"/>
    </row>
    <row r="4" spans="1:18" s="3" customFormat="1" ht="6.75" customHeight="1">
      <c r="P4" s="13"/>
    </row>
    <row r="5" spans="1:18" s="8" customFormat="1" ht="19.5" customHeight="1">
      <c r="A5" s="40" t="s">
        <v>23</v>
      </c>
      <c r="B5" s="40"/>
      <c r="C5" s="40"/>
      <c r="D5" s="43"/>
      <c r="E5" s="46" t="s">
        <v>45</v>
      </c>
      <c r="F5" s="47"/>
      <c r="G5" s="48"/>
      <c r="H5" s="46" t="s">
        <v>46</v>
      </c>
      <c r="I5" s="47"/>
      <c r="J5" s="48"/>
      <c r="K5" s="46" t="s">
        <v>47</v>
      </c>
      <c r="L5" s="47"/>
      <c r="M5" s="48"/>
      <c r="N5" s="29"/>
      <c r="O5" s="40" t="s">
        <v>24</v>
      </c>
      <c r="P5" s="40"/>
      <c r="Q5" s="35"/>
      <c r="R5" s="9"/>
    </row>
    <row r="6" spans="1:18" s="8" customFormat="1" ht="19.5" customHeight="1">
      <c r="A6" s="41"/>
      <c r="B6" s="41"/>
      <c r="C6" s="41"/>
      <c r="D6" s="44"/>
      <c r="E6" s="25" t="s">
        <v>1</v>
      </c>
      <c r="F6" s="25" t="s">
        <v>2</v>
      </c>
      <c r="G6" s="17" t="s">
        <v>3</v>
      </c>
      <c r="H6" s="25" t="s">
        <v>1</v>
      </c>
      <c r="I6" s="25" t="s">
        <v>2</v>
      </c>
      <c r="J6" s="17" t="s">
        <v>3</v>
      </c>
      <c r="K6" s="25" t="s">
        <v>1</v>
      </c>
      <c r="L6" s="25" t="s">
        <v>2</v>
      </c>
      <c r="M6" s="17" t="s">
        <v>3</v>
      </c>
      <c r="N6" s="32"/>
      <c r="O6" s="41"/>
      <c r="P6" s="41"/>
      <c r="Q6" s="36"/>
    </row>
    <row r="7" spans="1:18" s="8" customFormat="1" ht="19.5" customHeight="1">
      <c r="A7" s="42"/>
      <c r="B7" s="42"/>
      <c r="C7" s="42"/>
      <c r="D7" s="45"/>
      <c r="E7" s="24" t="s">
        <v>0</v>
      </c>
      <c r="F7" s="24" t="s">
        <v>4</v>
      </c>
      <c r="G7" s="19" t="s">
        <v>5</v>
      </c>
      <c r="H7" s="24" t="s">
        <v>0</v>
      </c>
      <c r="I7" s="24" t="s">
        <v>4</v>
      </c>
      <c r="J7" s="19" t="s">
        <v>5</v>
      </c>
      <c r="K7" s="24" t="s">
        <v>0</v>
      </c>
      <c r="L7" s="24" t="s">
        <v>4</v>
      </c>
      <c r="M7" s="19" t="s">
        <v>5</v>
      </c>
      <c r="N7" s="18"/>
      <c r="O7" s="42"/>
      <c r="P7" s="42"/>
      <c r="Q7" s="36"/>
    </row>
    <row r="8" spans="1:18" s="9" customFormat="1" ht="6" customHeight="1">
      <c r="A8" s="30"/>
      <c r="B8" s="30"/>
      <c r="C8" s="30"/>
      <c r="D8" s="30"/>
      <c r="E8" s="23"/>
      <c r="F8" s="17"/>
      <c r="G8" s="31"/>
      <c r="H8" s="23"/>
      <c r="I8" s="17"/>
      <c r="J8" s="31"/>
      <c r="K8" s="23"/>
      <c r="L8" s="17"/>
      <c r="M8" s="31"/>
      <c r="N8" s="32"/>
      <c r="O8" s="30"/>
      <c r="P8" s="30"/>
      <c r="Q8" s="36"/>
    </row>
    <row r="9" spans="1:18" s="2" customFormat="1" ht="21" customHeight="1">
      <c r="A9" s="49" t="s">
        <v>22</v>
      </c>
      <c r="B9" s="49"/>
      <c r="C9" s="49"/>
      <c r="D9" s="49"/>
      <c r="E9" s="37">
        <f t="shared" ref="E9:J9" si="0">SUM(E10,E15,E21)</f>
        <v>539857</v>
      </c>
      <c r="F9" s="37">
        <f t="shared" si="0"/>
        <v>256201</v>
      </c>
      <c r="G9" s="37">
        <f t="shared" si="0"/>
        <v>283656</v>
      </c>
      <c r="H9" s="37">
        <f t="shared" si="0"/>
        <v>1361703</v>
      </c>
      <c r="I9" s="37">
        <f t="shared" si="0"/>
        <v>664065</v>
      </c>
      <c r="J9" s="37">
        <f t="shared" si="0"/>
        <v>697638</v>
      </c>
      <c r="K9" s="37">
        <f t="shared" ref="K9:M9" si="1">SUM(K10,K15,K21)</f>
        <v>1178412</v>
      </c>
      <c r="L9" s="37">
        <f t="shared" si="1"/>
        <v>560988</v>
      </c>
      <c r="M9" s="37">
        <f t="shared" si="1"/>
        <v>617424</v>
      </c>
      <c r="N9" s="6"/>
      <c r="O9" s="49" t="s">
        <v>0</v>
      </c>
      <c r="P9" s="49"/>
      <c r="Q9" s="49"/>
      <c r="R9" s="8"/>
    </row>
    <row r="10" spans="1:18" s="2" customFormat="1" ht="21" customHeight="1">
      <c r="A10" s="1" t="s">
        <v>9</v>
      </c>
      <c r="B10" s="1"/>
      <c r="C10" s="1"/>
      <c r="D10" s="1"/>
      <c r="E10" s="37">
        <f t="shared" ref="E10:E15" si="2">SUM(F10:G10)</f>
        <v>448231</v>
      </c>
      <c r="F10" s="37">
        <f>SUM(F11:F14)</f>
        <v>218357</v>
      </c>
      <c r="G10" s="37">
        <f>SUM(G11:G14)</f>
        <v>229874</v>
      </c>
      <c r="H10" s="37">
        <f>SUM(I10:J10)</f>
        <v>453901</v>
      </c>
      <c r="I10" s="37">
        <f>SUM(I11:I14)</f>
        <v>221355</v>
      </c>
      <c r="J10" s="37">
        <f>SUM(J11:J14)</f>
        <v>232546</v>
      </c>
      <c r="K10" s="37">
        <f>SUM(L10:M10)</f>
        <v>392804</v>
      </c>
      <c r="L10" s="37">
        <f>SUM(L11:L14)</f>
        <v>186996</v>
      </c>
      <c r="M10" s="37">
        <f>SUM(M11:M14)</f>
        <v>205808</v>
      </c>
      <c r="N10" s="6"/>
      <c r="O10" s="6" t="s">
        <v>10</v>
      </c>
      <c r="P10" s="6"/>
      <c r="Q10" s="6"/>
      <c r="R10" s="7"/>
    </row>
    <row r="11" spans="1:18" s="8" customFormat="1" ht="18" customHeight="1">
      <c r="A11" s="4" t="s">
        <v>25</v>
      </c>
      <c r="B11" s="4" t="s">
        <v>26</v>
      </c>
      <c r="C11" s="4"/>
      <c r="D11" s="4"/>
      <c r="E11" s="27">
        <f t="shared" si="2"/>
        <v>345581</v>
      </c>
      <c r="F11" s="27">
        <v>181663</v>
      </c>
      <c r="G11" s="27">
        <v>163918</v>
      </c>
      <c r="H11" s="27">
        <f t="shared" ref="H11:H12" si="3">SUM(I11:J11)</f>
        <v>350054</v>
      </c>
      <c r="I11" s="27">
        <v>185480</v>
      </c>
      <c r="J11" s="27">
        <v>164574</v>
      </c>
      <c r="K11" s="27">
        <f t="shared" ref="K11:K27" si="4">SUM(L11:M11)</f>
        <v>297127</v>
      </c>
      <c r="L11" s="27">
        <v>153240</v>
      </c>
      <c r="M11" s="27">
        <v>143887</v>
      </c>
      <c r="N11" s="3"/>
      <c r="O11" s="3"/>
      <c r="P11" s="3" t="s">
        <v>27</v>
      </c>
      <c r="Q11" s="3"/>
      <c r="R11" s="9"/>
    </row>
    <row r="12" spans="1:18" s="8" customFormat="1" ht="18" customHeight="1">
      <c r="A12" s="4"/>
      <c r="B12" s="4" t="s">
        <v>28</v>
      </c>
      <c r="C12" s="4"/>
      <c r="D12" s="4"/>
      <c r="E12" s="27">
        <f t="shared" si="2"/>
        <v>5393</v>
      </c>
      <c r="F12" s="27">
        <v>946</v>
      </c>
      <c r="G12" s="27">
        <v>4447</v>
      </c>
      <c r="H12" s="27">
        <f t="shared" si="3"/>
        <v>6647</v>
      </c>
      <c r="I12" s="27">
        <v>3094</v>
      </c>
      <c r="J12" s="27">
        <v>3553</v>
      </c>
      <c r="K12" s="27">
        <f t="shared" si="4"/>
        <v>1432</v>
      </c>
      <c r="L12" s="27">
        <v>468</v>
      </c>
      <c r="M12" s="27">
        <v>964</v>
      </c>
      <c r="N12" s="3"/>
      <c r="O12" s="3"/>
      <c r="P12" s="3" t="s">
        <v>29</v>
      </c>
      <c r="Q12" s="3"/>
      <c r="R12" s="9"/>
    </row>
    <row r="13" spans="1:18" s="8" customFormat="1" ht="18" customHeight="1">
      <c r="A13" s="4"/>
      <c r="B13" s="4" t="s">
        <v>43</v>
      </c>
      <c r="C13" s="4"/>
      <c r="D13" s="4"/>
      <c r="E13" s="27">
        <f t="shared" si="2"/>
        <v>1224</v>
      </c>
      <c r="F13" s="38" t="s">
        <v>42</v>
      </c>
      <c r="G13" s="20">
        <v>1224</v>
      </c>
      <c r="H13" s="39" t="s">
        <v>41</v>
      </c>
      <c r="I13" s="38" t="s">
        <v>41</v>
      </c>
      <c r="J13" s="28" t="s">
        <v>41</v>
      </c>
      <c r="K13" s="38" t="s">
        <v>41</v>
      </c>
      <c r="L13" s="38" t="s">
        <v>41</v>
      </c>
      <c r="M13" s="38" t="s">
        <v>41</v>
      </c>
      <c r="N13" s="3"/>
      <c r="O13" s="3"/>
      <c r="P13" s="3" t="s">
        <v>44</v>
      </c>
      <c r="Q13" s="3"/>
      <c r="R13" s="9"/>
    </row>
    <row r="14" spans="1:18" s="8" customFormat="1" ht="18" customHeight="1">
      <c r="A14" s="4"/>
      <c r="B14" s="4" t="s">
        <v>8</v>
      </c>
      <c r="C14" s="4"/>
      <c r="D14" s="4"/>
      <c r="E14" s="27">
        <f t="shared" si="2"/>
        <v>96033</v>
      </c>
      <c r="F14" s="27">
        <v>35748</v>
      </c>
      <c r="G14" s="27">
        <v>60285</v>
      </c>
      <c r="H14" s="27">
        <f t="shared" ref="H14:H15" si="5">SUM(I14:J14)</f>
        <v>97200</v>
      </c>
      <c r="I14" s="27">
        <v>32781</v>
      </c>
      <c r="J14" s="27">
        <v>64419</v>
      </c>
      <c r="K14" s="27">
        <f t="shared" si="4"/>
        <v>94245</v>
      </c>
      <c r="L14" s="27">
        <v>33288</v>
      </c>
      <c r="M14" s="27">
        <v>60957</v>
      </c>
      <c r="N14" s="3"/>
      <c r="O14" s="3"/>
      <c r="P14" s="3" t="s">
        <v>11</v>
      </c>
      <c r="Q14" s="3"/>
      <c r="R14" s="9"/>
    </row>
    <row r="15" spans="1:18" s="2" customFormat="1" ht="21" customHeight="1">
      <c r="A15" s="1" t="s">
        <v>30</v>
      </c>
      <c r="B15" s="1"/>
      <c r="C15" s="1"/>
      <c r="D15" s="1"/>
      <c r="E15" s="37">
        <f t="shared" si="2"/>
        <v>45813</v>
      </c>
      <c r="F15" s="37">
        <f>SUM(F16:F20)</f>
        <v>18922</v>
      </c>
      <c r="G15" s="37">
        <f>SUM(G16:G20)</f>
        <v>26891</v>
      </c>
      <c r="H15" s="37">
        <f t="shared" si="5"/>
        <v>453901</v>
      </c>
      <c r="I15" s="37">
        <f>SUM(I16:I20)</f>
        <v>221355</v>
      </c>
      <c r="J15" s="37">
        <f>SUM(J16:J20)</f>
        <v>232546</v>
      </c>
      <c r="K15" s="37">
        <f t="shared" si="4"/>
        <v>392804</v>
      </c>
      <c r="L15" s="37">
        <f>SUM(L16:L20)</f>
        <v>186996</v>
      </c>
      <c r="M15" s="37">
        <f>SUM(M16:M20)</f>
        <v>205808</v>
      </c>
      <c r="N15" s="6"/>
      <c r="O15" s="6" t="s">
        <v>12</v>
      </c>
      <c r="P15" s="6"/>
      <c r="Q15" s="6"/>
      <c r="R15" s="7"/>
    </row>
    <row r="16" spans="1:18" s="8" customFormat="1" ht="18" customHeight="1">
      <c r="A16" s="4"/>
      <c r="B16" s="4" t="s">
        <v>13</v>
      </c>
      <c r="C16" s="4"/>
      <c r="D16" s="4"/>
      <c r="E16" s="38" t="s">
        <v>42</v>
      </c>
      <c r="F16" s="38" t="s">
        <v>42</v>
      </c>
      <c r="G16" s="38" t="s">
        <v>42</v>
      </c>
      <c r="H16" s="38" t="s">
        <v>42</v>
      </c>
      <c r="I16" s="38">
        <v>4490</v>
      </c>
      <c r="J16" s="38">
        <v>8976</v>
      </c>
      <c r="K16" s="27">
        <f>SUM(L16:M16)</f>
        <v>12048</v>
      </c>
      <c r="L16" s="38">
        <v>3803</v>
      </c>
      <c r="M16" s="38">
        <v>8245</v>
      </c>
      <c r="N16" s="3"/>
      <c r="O16" s="3"/>
      <c r="P16" s="3" t="s">
        <v>14</v>
      </c>
      <c r="Q16" s="3"/>
      <c r="R16" s="9"/>
    </row>
    <row r="17" spans="1:18" s="8" customFormat="1" ht="18" customHeight="1">
      <c r="A17" s="4"/>
      <c r="B17" s="4" t="s">
        <v>15</v>
      </c>
      <c r="C17" s="4"/>
      <c r="D17" s="4"/>
      <c r="E17" s="27">
        <f>SUM(F17:G17)</f>
        <v>5926</v>
      </c>
      <c r="F17" s="38">
        <v>2220</v>
      </c>
      <c r="G17" s="38">
        <v>3706</v>
      </c>
      <c r="H17" s="27">
        <f>SUM(I17:J17)</f>
        <v>122599</v>
      </c>
      <c r="I17" s="38">
        <v>53753</v>
      </c>
      <c r="J17" s="38">
        <v>68846</v>
      </c>
      <c r="K17" s="27">
        <f>SUM(L17:M17)</f>
        <v>118658</v>
      </c>
      <c r="L17" s="38">
        <v>50951</v>
      </c>
      <c r="M17" s="38">
        <v>67707</v>
      </c>
      <c r="N17" s="3"/>
      <c r="O17" s="3"/>
      <c r="P17" s="3" t="s">
        <v>16</v>
      </c>
      <c r="Q17" s="3"/>
      <c r="R17" s="9"/>
    </row>
    <row r="18" spans="1:18" s="2" customFormat="1" ht="18" customHeight="1">
      <c r="A18" s="4"/>
      <c r="B18" s="4" t="s">
        <v>17</v>
      </c>
      <c r="C18" s="4"/>
      <c r="D18" s="4"/>
      <c r="E18" s="27">
        <f>SUM(F18:G18)</f>
        <v>10359</v>
      </c>
      <c r="F18" s="38">
        <v>4041</v>
      </c>
      <c r="G18" s="38">
        <v>6318</v>
      </c>
      <c r="H18" s="27">
        <f>SUM(I18:J18)</f>
        <v>83641</v>
      </c>
      <c r="I18" s="38">
        <v>41271</v>
      </c>
      <c r="J18" s="38">
        <v>42370</v>
      </c>
      <c r="K18" s="27">
        <f>SUM(L18:M18)</f>
        <v>84496</v>
      </c>
      <c r="L18" s="38">
        <v>40461</v>
      </c>
      <c r="M18" s="38">
        <v>44035</v>
      </c>
      <c r="N18" s="3"/>
      <c r="O18" s="6"/>
      <c r="P18" s="3" t="s">
        <v>18</v>
      </c>
      <c r="Q18" s="6"/>
      <c r="R18" s="7"/>
    </row>
    <row r="19" spans="1:18" s="2" customFormat="1" ht="18" customHeight="1">
      <c r="A19" s="4"/>
      <c r="B19" s="4" t="s">
        <v>31</v>
      </c>
      <c r="C19" s="4"/>
      <c r="D19" s="4"/>
      <c r="E19" s="27">
        <f>SUM(F19:G19)</f>
        <v>20753</v>
      </c>
      <c r="F19" s="38">
        <v>9761</v>
      </c>
      <c r="G19" s="38">
        <v>10992</v>
      </c>
      <c r="H19" s="27">
        <f>SUM(I19:J19)</f>
        <v>155381</v>
      </c>
      <c r="I19" s="38">
        <v>88439</v>
      </c>
      <c r="J19" s="38">
        <v>66942</v>
      </c>
      <c r="K19" s="27">
        <f>SUM(L19:M19)</f>
        <v>119061</v>
      </c>
      <c r="L19" s="38">
        <v>67401</v>
      </c>
      <c r="M19" s="38">
        <v>51660</v>
      </c>
      <c r="N19" s="3"/>
      <c r="O19" s="6"/>
      <c r="P19" s="3" t="s">
        <v>32</v>
      </c>
      <c r="Q19" s="6"/>
      <c r="R19" s="7"/>
    </row>
    <row r="20" spans="1:18" s="2" customFormat="1" ht="18" customHeight="1">
      <c r="A20" s="4"/>
      <c r="B20" s="4" t="s">
        <v>19</v>
      </c>
      <c r="C20" s="4"/>
      <c r="D20" s="4"/>
      <c r="E20" s="27">
        <f>SUM(F20:G20)</f>
        <v>8775</v>
      </c>
      <c r="F20" s="38">
        <v>2900</v>
      </c>
      <c r="G20" s="38">
        <v>5875</v>
      </c>
      <c r="H20" s="27">
        <f>SUM(I20:J20)</f>
        <v>78814</v>
      </c>
      <c r="I20" s="38">
        <v>33402</v>
      </c>
      <c r="J20" s="38">
        <v>45412</v>
      </c>
      <c r="K20" s="27">
        <v>58540</v>
      </c>
      <c r="L20" s="38">
        <v>24380</v>
      </c>
      <c r="M20" s="38">
        <v>34161</v>
      </c>
      <c r="N20" s="3"/>
      <c r="O20" s="6"/>
      <c r="P20" s="3" t="s">
        <v>20</v>
      </c>
      <c r="Q20" s="6"/>
      <c r="R20" s="7"/>
    </row>
    <row r="21" spans="1:18" s="2" customFormat="1" ht="21" customHeight="1">
      <c r="A21" s="1" t="s">
        <v>33</v>
      </c>
      <c r="B21" s="1"/>
      <c r="C21" s="1"/>
      <c r="D21" s="1"/>
      <c r="E21" s="37">
        <f t="shared" ref="E21:E27" si="6">SUM(F21:G21)</f>
        <v>45813</v>
      </c>
      <c r="F21" s="37">
        <f t="shared" ref="F21:J21" si="7">SUM(F22:F27)</f>
        <v>18922</v>
      </c>
      <c r="G21" s="37">
        <f t="shared" si="7"/>
        <v>26891</v>
      </c>
      <c r="H21" s="37">
        <f t="shared" si="7"/>
        <v>453901</v>
      </c>
      <c r="I21" s="37">
        <f t="shared" si="7"/>
        <v>221355</v>
      </c>
      <c r="J21" s="37">
        <f t="shared" si="7"/>
        <v>232546</v>
      </c>
      <c r="K21" s="37">
        <f>SUM(L21:M21)</f>
        <v>392804</v>
      </c>
      <c r="L21" s="37">
        <v>186996</v>
      </c>
      <c r="M21" s="37">
        <v>205808</v>
      </c>
      <c r="N21" s="6"/>
      <c r="O21" s="6" t="s">
        <v>34</v>
      </c>
      <c r="P21" s="6"/>
      <c r="Q21" s="6"/>
      <c r="R21" s="7"/>
    </row>
    <row r="22" spans="1:18" s="8" customFormat="1" ht="18" customHeight="1">
      <c r="A22" s="4"/>
      <c r="B22" s="4" t="s">
        <v>35</v>
      </c>
      <c r="C22" s="4"/>
      <c r="D22" s="4"/>
      <c r="E22" s="27">
        <f t="shared" si="6"/>
        <v>14438</v>
      </c>
      <c r="F22" s="38">
        <v>6739</v>
      </c>
      <c r="G22" s="38">
        <v>7699</v>
      </c>
      <c r="H22" s="27">
        <f t="shared" ref="H22:H27" si="8">SUM(I22:J22)</f>
        <v>93885</v>
      </c>
      <c r="I22" s="38">
        <v>49014</v>
      </c>
      <c r="J22" s="38">
        <v>44871</v>
      </c>
      <c r="K22" s="27">
        <f t="shared" si="4"/>
        <v>63218</v>
      </c>
      <c r="L22" s="38">
        <v>32474</v>
      </c>
      <c r="M22" s="38">
        <v>30744</v>
      </c>
      <c r="N22" s="3"/>
      <c r="O22" s="3"/>
      <c r="P22" s="3" t="s">
        <v>35</v>
      </c>
      <c r="Q22" s="3"/>
      <c r="R22" s="9"/>
    </row>
    <row r="23" spans="1:18" s="8" customFormat="1" ht="18" customHeight="1">
      <c r="A23" s="4"/>
      <c r="B23" s="4" t="s">
        <v>36</v>
      </c>
      <c r="C23" s="4"/>
      <c r="D23" s="4"/>
      <c r="E23" s="27">
        <f t="shared" si="6"/>
        <v>13740</v>
      </c>
      <c r="F23" s="38">
        <v>5415</v>
      </c>
      <c r="G23" s="38">
        <v>8325</v>
      </c>
      <c r="H23" s="27">
        <f t="shared" si="8"/>
        <v>93777</v>
      </c>
      <c r="I23" s="38">
        <v>48619</v>
      </c>
      <c r="J23" s="38">
        <v>45158</v>
      </c>
      <c r="K23" s="27">
        <f t="shared" si="4"/>
        <v>60627</v>
      </c>
      <c r="L23" s="38">
        <v>30625</v>
      </c>
      <c r="M23" s="38">
        <v>30002</v>
      </c>
      <c r="N23" s="3"/>
      <c r="O23" s="3"/>
      <c r="P23" s="3" t="s">
        <v>36</v>
      </c>
      <c r="Q23" s="3"/>
      <c r="R23" s="9"/>
    </row>
    <row r="24" spans="1:18" s="8" customFormat="1" ht="18" customHeight="1">
      <c r="A24" s="4"/>
      <c r="B24" s="4" t="s">
        <v>37</v>
      </c>
      <c r="C24" s="4"/>
      <c r="D24" s="4"/>
      <c r="E24" s="27">
        <f t="shared" si="6"/>
        <v>10006</v>
      </c>
      <c r="F24" s="38">
        <v>3668</v>
      </c>
      <c r="G24" s="38">
        <v>6338</v>
      </c>
      <c r="H24" s="27">
        <f t="shared" si="8"/>
        <v>79953</v>
      </c>
      <c r="I24" s="38">
        <v>38053</v>
      </c>
      <c r="J24" s="38">
        <v>41900</v>
      </c>
      <c r="K24" s="27">
        <f t="shared" si="4"/>
        <v>79550</v>
      </c>
      <c r="L24" s="38">
        <v>39034</v>
      </c>
      <c r="M24" s="38">
        <v>40516</v>
      </c>
      <c r="N24" s="3"/>
      <c r="O24" s="3"/>
      <c r="P24" s="3" t="s">
        <v>37</v>
      </c>
      <c r="Q24" s="3"/>
      <c r="R24" s="9"/>
    </row>
    <row r="25" spans="1:18" s="8" customFormat="1" ht="18" customHeight="1">
      <c r="A25" s="4"/>
      <c r="B25" s="4" t="s">
        <v>38</v>
      </c>
      <c r="C25" s="4"/>
      <c r="D25" s="4"/>
      <c r="E25" s="27">
        <f t="shared" si="6"/>
        <v>6567</v>
      </c>
      <c r="F25" s="38">
        <v>2467</v>
      </c>
      <c r="G25" s="38">
        <v>4100</v>
      </c>
      <c r="H25" s="27">
        <f t="shared" si="8"/>
        <v>76157</v>
      </c>
      <c r="I25" s="38">
        <v>37377</v>
      </c>
      <c r="J25" s="38">
        <v>38780</v>
      </c>
      <c r="K25" s="27">
        <f t="shared" si="4"/>
        <v>72557</v>
      </c>
      <c r="L25" s="38">
        <v>32129</v>
      </c>
      <c r="M25" s="38">
        <v>40428</v>
      </c>
      <c r="N25" s="3"/>
      <c r="O25" s="3"/>
      <c r="P25" s="3" t="s">
        <v>38</v>
      </c>
      <c r="Q25" s="3"/>
      <c r="R25" s="9"/>
    </row>
    <row r="26" spans="1:18" s="8" customFormat="1" ht="18" customHeight="1">
      <c r="A26" s="4"/>
      <c r="B26" s="4" t="s">
        <v>21</v>
      </c>
      <c r="C26" s="4"/>
      <c r="D26" s="4"/>
      <c r="E26" s="27">
        <f t="shared" si="6"/>
        <v>447</v>
      </c>
      <c r="F26" s="38">
        <v>68</v>
      </c>
      <c r="G26" s="38">
        <v>379</v>
      </c>
      <c r="H26" s="27">
        <f t="shared" si="8"/>
        <v>30958</v>
      </c>
      <c r="I26" s="38">
        <v>14702</v>
      </c>
      <c r="J26" s="38">
        <v>16256</v>
      </c>
      <c r="K26" s="27">
        <f t="shared" si="4"/>
        <v>30633</v>
      </c>
      <c r="L26" s="38">
        <v>15155</v>
      </c>
      <c r="M26" s="38">
        <v>15478</v>
      </c>
      <c r="N26" s="3"/>
      <c r="O26" s="3"/>
      <c r="P26" s="3" t="s">
        <v>21</v>
      </c>
      <c r="Q26" s="3"/>
      <c r="R26" s="9"/>
    </row>
    <row r="27" spans="1:18" s="8" customFormat="1" ht="18" customHeight="1">
      <c r="A27" s="4"/>
      <c r="B27" s="4" t="s">
        <v>39</v>
      </c>
      <c r="C27" s="4"/>
      <c r="D27" s="4"/>
      <c r="E27" s="27">
        <f t="shared" si="6"/>
        <v>615</v>
      </c>
      <c r="F27" s="38">
        <v>565</v>
      </c>
      <c r="G27" s="38">
        <v>50</v>
      </c>
      <c r="H27" s="27">
        <f t="shared" si="8"/>
        <v>79171</v>
      </c>
      <c r="I27" s="38">
        <v>33590</v>
      </c>
      <c r="J27" s="38">
        <v>45581</v>
      </c>
      <c r="K27" s="27">
        <f t="shared" si="4"/>
        <v>86221</v>
      </c>
      <c r="L27" s="38">
        <v>37580</v>
      </c>
      <c r="M27" s="38">
        <v>48641</v>
      </c>
      <c r="N27" s="3"/>
      <c r="O27" s="3"/>
      <c r="P27" s="3" t="s">
        <v>40</v>
      </c>
      <c r="Q27" s="3"/>
      <c r="R27" s="9"/>
    </row>
    <row r="28" spans="1:18" s="8" customFormat="1" ht="3" customHeight="1">
      <c r="A28" s="14"/>
      <c r="B28" s="14"/>
      <c r="C28" s="14"/>
      <c r="D28" s="14"/>
      <c r="E28" s="15"/>
      <c r="F28" s="16"/>
      <c r="G28" s="14"/>
      <c r="H28" s="15"/>
      <c r="I28" s="16"/>
      <c r="J28" s="15"/>
      <c r="K28" s="15"/>
      <c r="L28" s="16"/>
      <c r="M28" s="15"/>
      <c r="N28" s="14"/>
      <c r="O28" s="14"/>
      <c r="P28" s="14"/>
      <c r="Q28" s="14"/>
      <c r="R28" s="9"/>
    </row>
    <row r="29" spans="1:18" s="8" customFormat="1" ht="6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s="8" customFormat="1" ht="17.25" customHeight="1">
      <c r="B30" s="5" t="s">
        <v>48</v>
      </c>
      <c r="C30" s="10"/>
      <c r="D30" s="13"/>
    </row>
    <row r="31" spans="1:18" s="8" customFormat="1" ht="17.25" customHeight="1">
      <c r="B31" s="11" t="s">
        <v>49</v>
      </c>
      <c r="C31" s="10"/>
      <c r="D31" s="12"/>
      <c r="E31" s="12"/>
      <c r="F31" s="12"/>
    </row>
    <row r="32" spans="1:18" s="5" customFormat="1" ht="17.25" customHeight="1"/>
    <row r="33" s="5" customFormat="1" ht="15.75" customHeight="1"/>
    <row r="34" s="5" customFormat="1" ht="17.25" customHeigh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</sheetData>
  <mergeCells count="7">
    <mergeCell ref="A5:D7"/>
    <mergeCell ref="H5:J5"/>
    <mergeCell ref="K5:M5"/>
    <mergeCell ref="O5:P7"/>
    <mergeCell ref="A9:D9"/>
    <mergeCell ref="O9:Q9"/>
    <mergeCell ref="E5:G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2015-08-13T09:07:08Z</cp:lastPrinted>
  <dcterms:created xsi:type="dcterms:W3CDTF">2004-08-16T17:13:42Z</dcterms:created>
  <dcterms:modified xsi:type="dcterms:W3CDTF">2015-10-12T07:57:14Z</dcterms:modified>
</cp:coreProperties>
</file>